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305" windowHeight="10725" tabRatio="825"/>
  </bookViews>
  <sheets>
    <sheet name="Медицинское оборудование 2021" sheetId="25" r:id="rId1"/>
    <sheet name="Медицинское оборудование 2022" sheetId="21" r:id="rId2"/>
    <sheet name="Медицинское оборудование 2023" sheetId="26" r:id="rId3"/>
    <sheet name="Реаб оборудование+оргтех 2021" sheetId="30" r:id="rId4"/>
    <sheet name="Реаб оборуд+оргтех 2022" sheetId="24" r:id="rId5"/>
    <sheet name="Реаб оборуд+оргтех 2023" sheetId="27" r:id="rId6"/>
    <sheet name="Обучение 2021 " sheetId="10" r:id="rId7"/>
    <sheet name="Обучение 2022" sheetId="11" r:id="rId8"/>
    <sheet name="Обучение 2023" sheetId="28" r:id="rId9"/>
    <sheet name="Информатизация" sheetId="4" r:id="rId10"/>
    <sheet name="Таблица деньги все, 2021" sheetId="20" r:id="rId11"/>
    <sheet name="Таблица деньги все, 2022" sheetId="18" r:id="rId12"/>
    <sheet name="Таблица деньги все, 2023" sheetId="29" r:id="rId13"/>
  </sheets>
  <definedNames>
    <definedName name="_xlnm._FilterDatabase" localSheetId="3" hidden="1">'Реаб оборудование+оргтех 2021'!$A$4:$AG$358</definedName>
    <definedName name="_xlnm.Print_Titles" localSheetId="3">'Реаб оборудование+оргтех 2021'!$4:$6</definedName>
    <definedName name="_xlnm.Print_Area" localSheetId="9">Информатизация!$A$1:$I$8</definedName>
    <definedName name="_xlnm.Print_Area" localSheetId="0">'Медицинское оборудование 2021'!$A$1:$Q$89</definedName>
    <definedName name="_xlnm.Print_Area" localSheetId="1">'Медицинское оборудование 2022'!$A$1:$Q$8</definedName>
    <definedName name="_xlnm.Print_Area" localSheetId="2">'Медицинское оборудование 2023'!$A$1:$Q$8</definedName>
    <definedName name="_xlnm.Print_Area" localSheetId="6">'Обучение 2021 '!$A$1:$K$13</definedName>
    <definedName name="_xlnm.Print_Area" localSheetId="7">'Обучение 2022'!$A$1:$K$14</definedName>
    <definedName name="_xlnm.Print_Area" localSheetId="8">'Обучение 2023'!$A$1:$K$14</definedName>
    <definedName name="_xlnm.Print_Area" localSheetId="3">'Реаб оборудование+оргтех 2021'!$A$1:$AG$358</definedName>
    <definedName name="_xlnm.Print_Area" localSheetId="10">'Таблица деньги все, 2021'!$A$1:$AA$6</definedName>
    <definedName name="_xlnm.Print_Area" localSheetId="11">'Таблица деньги все, 2022'!$A$1:$AA$6</definedName>
    <definedName name="_xlnm.Print_Area" localSheetId="12">'Таблица деньги все, 2023'!$A$1:$AA$6</definedName>
  </definedNames>
  <calcPr calcId="162913"/>
</workbook>
</file>

<file path=xl/calcChain.xml><?xml version="1.0" encoding="utf-8"?>
<calcChain xmlns="http://schemas.openxmlformats.org/spreadsheetml/2006/main">
  <c r="AA5" i="20" l="1"/>
  <c r="V5" i="20"/>
  <c r="T5" i="20"/>
  <c r="L5" i="20"/>
  <c r="J5" i="20"/>
  <c r="G5" i="20"/>
  <c r="E5" i="20"/>
  <c r="I6" i="4"/>
  <c r="K7" i="11"/>
  <c r="K8" i="11"/>
  <c r="K9" i="11"/>
  <c r="K10" i="11"/>
  <c r="K6" i="11"/>
  <c r="K7" i="10"/>
  <c r="K8" i="10"/>
  <c r="K9" i="10"/>
  <c r="K6" i="10"/>
  <c r="R5" i="29" l="1"/>
  <c r="H5" i="29"/>
  <c r="C5" i="29"/>
  <c r="L6" i="28"/>
  <c r="H5" i="18" l="1"/>
  <c r="R5" i="20"/>
  <c r="H5" i="20"/>
  <c r="C5" i="20"/>
  <c r="C5" i="18"/>
  <c r="R5" i="18"/>
  <c r="H11" i="11"/>
  <c r="J11" i="11"/>
  <c r="L6" i="11" s="1"/>
  <c r="H10" i="10"/>
  <c r="J10" i="10"/>
  <c r="L6" i="10" s="1"/>
  <c r="K11" i="11" l="1"/>
  <c r="K10" i="10"/>
</calcChain>
</file>

<file path=xl/sharedStrings.xml><?xml version="1.0" encoding="utf-8"?>
<sst xmlns="http://schemas.openxmlformats.org/spreadsheetml/2006/main" count="2183" uniqueCount="899">
  <si>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</si>
  <si>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</si>
  <si>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</si>
  <si>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</si>
  <si>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</si>
  <si>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</si>
  <si>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</si>
  <si>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 xml:space="preserve">*Указываются направления реабилитации и абилитации инвалидов в соответствии со статьей 9 Федерального закона от 24.11.1995 № 181-ФЗ "О социальной защите инвалидов в Российской Федерации". 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</si>
  <si>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</si>
  <si>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</si>
  <si>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</si>
  <si>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</si>
  <si>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</si>
  <si>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</si>
  <si>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</si>
  <si>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вид деятельности (при наличии лицензии)</t>
    </r>
  </si>
  <si>
    <t>Объем рассчитанной Минтрудом России в 2019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</si>
  <si>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</si>
  <si>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</si>
  <si>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</si>
  <si>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</si>
  <si>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</si>
  <si>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</si>
  <si>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</si>
  <si>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</si>
  <si>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</si>
  <si>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</si>
  <si>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</si>
  <si>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</si>
  <si>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</si>
  <si>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</si>
  <si>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</si>
  <si>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</si>
  <si>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</si>
  <si>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</si>
  <si>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</si>
  <si>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название мероприятия по обучению специалистов*</t>
  </si>
  <si>
    <t>Объем средств, запланированных на приобретение медицинского оборудования</t>
  </si>
  <si>
    <t>объем средств бюджета субъекта Российской Федерации, тыс. руб.</t>
  </si>
  <si>
    <t>Объем средств, запланирвоанных на проведение мероприятий по обучению специалистов</t>
  </si>
  <si>
    <t>Примечание: информация о финансовом обеспечении мероприятий указывается в соответствии с проектом региональной программы в пределах рассчитанной Минтрудом России субсидии из федерального бюджета (письмо Минтруда России от 18.09.2018 № 13-5/10/В-7120).</t>
  </si>
  <si>
    <t>объем средств субсидии из федерального бюджета, тыс. руб.</t>
  </si>
  <si>
    <t>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</si>
  <si>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средств,        тыс. руб.</t>
  </si>
  <si>
    <t>доля средств субсидии из федерального бюджета от общего объема средств, %</t>
  </si>
  <si>
    <t>доля средств бюджета субъекта Российской Федерации от общего объема средств, %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</si>
  <si>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</si>
  <si>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</si>
  <si>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</si>
  <si>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 xml:space="preserve">Общий объем средств субсидии из федерального бюджета, запланированных на приобретение оборудования, тыс. руб. </t>
  </si>
  <si>
    <t>Доля средств субсидии из федерального бюджета, запланированных на приобретение оборудования, от общего объема субсидии,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</si>
  <si>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</si>
  <si>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субсидии, %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</si>
  <si>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</si>
  <si>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</si>
  <si>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</si>
  <si>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</si>
  <si>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 xml:space="preserve">Общий объем средств субсидии из федерального бюджета, запланированных на проведение мероприятий по обучению специалистов,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</si>
  <si>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субсидии из федерального бюджета, %</t>
  </si>
  <si>
    <t>доля средств субсидии из федерального бюджета, запланированных на приобретение медицинского оборудования, от общего объема субсидии из федерального бюджета, %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</si>
  <si>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</si>
  <si>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</si>
  <si>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название программы  обучения специалистов</t>
  </si>
  <si>
    <t>стоимость обучения</t>
  </si>
  <si>
    <t>запланированные средства субсидии из федерального бюджета на мероприятие по обучению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</si>
  <si>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</si>
  <si>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</si>
  <si>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** Каждая позиция планируемого к приобретению медицинского оборудования указывается отдельно, а также указывается соответствующий пункт (пункты) перечня мероприятий согласно проекту региональной программы.</t>
  </si>
  <si>
    <t>общий объем средств субсидии из федерального бюджета, запланированных на приобретение медицинского оборудования, тыс. руб.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</si>
  <si>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</si>
  <si>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</si>
  <si>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</si>
  <si>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</si>
  <si>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</si>
  <si>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субсидии из федерального бюджета, %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</si>
  <si>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</si>
  <si>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</si>
  <si>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</si>
  <si>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</si>
  <si>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</si>
  <si>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социальная</t>
  </si>
  <si>
    <t>Организация обучения (профессиональная переподготовка, повышение квалификации) специалистов,  предоставляющих услуги  реабилитации и абилитации инвалидов, в том числе детей-инвалидов, сопровождаемого проживания, ранней помощи)</t>
  </si>
  <si>
    <t>Республика Татарстан</t>
  </si>
  <si>
    <t xml:space="preserve">Информация о мероприятиях по обучению специалистов за счет средств субсидии </t>
  </si>
  <si>
    <t xml:space="preserve">Проф переподготовка. "Физическая кудлтура для лиц в отклонениями в состоянии здоровья (Адаптивная физкультура)"  </t>
  </si>
  <si>
    <t>Повышение квалификации. Обучение детей с ТМНР: альтернативная и дополнительная коммуникация</t>
  </si>
  <si>
    <t>Повышение квалификации. Эрготерапия в абилитации и реабилитации детей и подростков</t>
  </si>
  <si>
    <t>Повышение квалификации. Ввведение в физическую терапию детей с нарушениями развития</t>
  </si>
  <si>
    <t>Объем рассчитанной Минтрудом России в 2021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</si>
  <si>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r>
      <t xml:space="preserve"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 </t>
    </r>
    <r>
      <rPr>
        <b/>
        <sz val="20"/>
        <color theme="1"/>
        <rFont val="Times New Roman"/>
        <family val="1"/>
        <charset val="204"/>
      </rPr>
      <t>на 2021г.</t>
    </r>
  </si>
  <si>
    <t xml:space="preserve">Повышение квалификации. "Практические аспекты адаптивной физической культуры " </t>
  </si>
  <si>
    <t xml:space="preserve">Проф переподготовка. "Физическая культура для лиц с отклонениями в состоянии здоровья (Адаптивная физкультура)" </t>
  </si>
  <si>
    <t>Семинар. Гендерное воспитание и социальное равитие людей с интеллектуальными нарушениями</t>
  </si>
  <si>
    <t>Повышение квалификации. Эрготерапия в неврологической практике</t>
  </si>
  <si>
    <t>Повышение квалификации. Работа логопеда с детьми раннего возраста в программах ранней помощи</t>
  </si>
  <si>
    <t>Объем рассчитанной Минтрудом России в 2022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</si>
  <si>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r>
      <t xml:space="preserve"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 </t>
    </r>
    <r>
      <rPr>
        <b/>
        <sz val="20"/>
        <color theme="1"/>
        <rFont val="Times New Roman"/>
        <family val="1"/>
        <charset val="204"/>
      </rPr>
      <t>на 2022г.</t>
    </r>
  </si>
  <si>
    <t xml:space="preserve">обучение не требуется </t>
  </si>
  <si>
    <t xml:space="preserve">да </t>
  </si>
  <si>
    <t xml:space="preserve">амбулаторно/дневной стационар/ стационарно  </t>
  </si>
  <si>
    <t>нарушения функции нервной системы и опорно-двигательного аппарата (двигателиные нарушения)</t>
  </si>
  <si>
    <t xml:space="preserve">ОМС </t>
  </si>
  <si>
    <t xml:space="preserve">медицинская реабилитация </t>
  </si>
  <si>
    <t xml:space="preserve"> </t>
  </si>
  <si>
    <t>ОМС</t>
  </si>
  <si>
    <t>нарушения функции нервной системы и опорно-двигательного аппарата (двигательные нарушения)</t>
  </si>
  <si>
    <t xml:space="preserve"> да </t>
  </si>
  <si>
    <t>Учебно-тренировочные настенные модули с прорезями для развития целенаправленных движений рук, зрительно-моторной координации, 1</t>
  </si>
  <si>
    <t>Модули для закрепления ручных действий с бытовыми предметами, 1</t>
  </si>
  <si>
    <t>Дидактические пособия рамки-вкладыши для коррекции мелко моторики и двуручной координации, 2</t>
  </si>
  <si>
    <t>Устройства ввода альтернативные (для компьютера), 1</t>
  </si>
  <si>
    <t>Телефон с усилителем звука, 2</t>
  </si>
  <si>
    <t>Поручень для перемещения с кресла-коляски, 1</t>
  </si>
  <si>
    <t>Лупа с подсветкой, 2</t>
  </si>
  <si>
    <t>Крюки и трости-рукоятки для раздевания и одевания, 2</t>
  </si>
  <si>
    <t>Доски для письма, черчения, рисования, 2</t>
  </si>
  <si>
    <t>Дверная ручка для инвалидов на кресле-коляске, 1</t>
  </si>
  <si>
    <t>Дверная ручка для инвалидов без кистей рук, 1</t>
  </si>
  <si>
    <t>Вспомогательные средства для ручного шитья, 2</t>
  </si>
  <si>
    <t>Вспомогательные средства для надевания носков и колготок, 2</t>
  </si>
  <si>
    <t>Вешалка для верхней одежды с нарушеним функции верхних конечностей. Высота до 1,6 м., 1</t>
  </si>
  <si>
    <t>Портативная швейная машинка, 1</t>
  </si>
  <si>
    <t>Вспомогательные средства для купания (принятия ванны), 1</t>
  </si>
  <si>
    <t>Предметы для ухода за обувью, 1</t>
  </si>
  <si>
    <t>Столовые приборы для еды, 2</t>
  </si>
  <si>
    <t>Совки, щетки и веники для удаления пыли, 1</t>
  </si>
  <si>
    <t xml:space="preserve">Столик для приема пищи на кресле-коляске, 1 </t>
  </si>
  <si>
    <t>Стойка для размещения трости и костылей, 1</t>
  </si>
  <si>
    <t>Приспособления для чистки овощей, 2</t>
  </si>
  <si>
    <t>Вертикальные полки для стендов, 1</t>
  </si>
  <si>
    <t>Оградители тарелок для пищи, 2</t>
  </si>
  <si>
    <t>Завязки(узлы) со специальными застёжками; "шнуровки"</t>
  </si>
  <si>
    <t>Машины для нарезания продуктов, 2</t>
  </si>
  <si>
    <t>Застёжка-молния, 1</t>
  </si>
  <si>
    <t>Картофеледержатели, 2</t>
  </si>
  <si>
    <t>Крючки для пуговиц, 1</t>
  </si>
  <si>
    <t>Индикаторы уровня жидкости, 2</t>
  </si>
  <si>
    <t>Открыватели, закрыватели занавесок (штор), 1</t>
  </si>
  <si>
    <t>Кухонные дозаторы масла, 2</t>
  </si>
  <si>
    <t>Открыватели, закрыватели оконные, 1</t>
  </si>
  <si>
    <t>Стенды и оборудование для развития мелкой моторики, 1</t>
  </si>
  <si>
    <t>Открыватели, закрыватели жалюзи, 1</t>
  </si>
  <si>
    <t>Дистанционный переключатель, 1</t>
  </si>
  <si>
    <t>Держатели одежды, 1</t>
  </si>
  <si>
    <t>Вспомогательные средства противоскользящие для обуви, 1</t>
  </si>
  <si>
    <t>Вешалки бельевые, 1</t>
  </si>
  <si>
    <t>Средства для ухода за зубами (ключи-тюбиковыжиматели), 1</t>
  </si>
  <si>
    <t>Кисточки для бритья, бритвы и электробритвы, 1</t>
  </si>
  <si>
    <t>Захватки для туалетной бумаги, 1</t>
  </si>
  <si>
    <t>Средства для обучения способности обращаться с деньгами,1</t>
  </si>
  <si>
    <t>Души и воздушные сушилки, встраеваемые в унитаз, 1</t>
  </si>
  <si>
    <t>Средства для кодирования и декодирования письменного текста,1</t>
  </si>
  <si>
    <t>Вспомогательные средства для маникюра и педикюра, 1</t>
  </si>
  <si>
    <t>Электронное увеличивающее устройство для слабовидящих,1</t>
  </si>
  <si>
    <t>Тестовые методики для психологической диагностики и консультирования Тестовые методики для психолого-педагогической диагностики и консультирования, 1</t>
  </si>
  <si>
    <t xml:space="preserve">Яйцерезки, 1 </t>
  </si>
  <si>
    <t>Средства для изучения алфавита по системе Брайля (азбука-колодка, шеститочие брайлевское и пр.), 1</t>
  </si>
  <si>
    <t>Средства обучения способности решать проблемы, 1</t>
  </si>
  <si>
    <t>Тактильная пиктограмма доступности кабинета для инвалидов по зрению и слабовидящих, 2</t>
  </si>
  <si>
    <t>Устройства для обработки пищи, 1</t>
  </si>
  <si>
    <t>Система сканирования и чтения плоскопечатных текстов, 1</t>
  </si>
  <si>
    <t>Средства обучения способности квалифицировать, 1</t>
  </si>
  <si>
    <t>Тактильная направляющая полоса (полиуретан,  нержавеющая сталь),2</t>
  </si>
  <si>
    <t xml:space="preserve">Терки, 1 </t>
  </si>
  <si>
    <t>Программы экранного доступа, позволяющие работать инвалидам по зрению на персональном компьютере, 1</t>
  </si>
  <si>
    <t>Средства обучения последовательности действий, 1</t>
  </si>
  <si>
    <t>Самоклеющаяся тактильная лента,2</t>
  </si>
  <si>
    <t>Сырорезки, 1</t>
  </si>
  <si>
    <t>Средства обучения навыкам умозрительного восприятия, 1</t>
  </si>
  <si>
    <t>Рельефный план территории реабилитационной организации,1</t>
  </si>
  <si>
    <t>Средства для сервировки пищи и напитков, 1</t>
  </si>
  <si>
    <t>Учебные часы в брайлевском исполнении, 1</t>
  </si>
  <si>
    <t>Средства обучения навыкам индуктивного/дедуктивного мышления, 1</t>
  </si>
  <si>
    <t xml:space="preserve">Разделители яиц, 1 </t>
  </si>
  <si>
    <t>Средства для рисования и рукописи, 1</t>
  </si>
  <si>
    <t>Синтезатор речи, 1</t>
  </si>
  <si>
    <t>Средства обучения и развития способности понимать причину и следствие, 1</t>
  </si>
  <si>
    <t>Рельефный план здания,1</t>
  </si>
  <si>
    <t>Прихватки, 1</t>
  </si>
  <si>
    <t>Вспомогательные средства для обучения драматическому искусству и танцам, 1</t>
  </si>
  <si>
    <t>Обычная клавиатура, промаркированная шрифтом Брайля, 1</t>
  </si>
  <si>
    <t>Средства для тренировки памяти, 1</t>
  </si>
  <si>
    <t>Рельефный план города,1</t>
  </si>
  <si>
    <t>Лупа, 1</t>
  </si>
  <si>
    <t>Программные средства специальные для мультимедийного представления, 1</t>
  </si>
  <si>
    <t>Информационные стенды со шрифтом Брайля, 1</t>
  </si>
  <si>
    <t>Средства для тренировки внимания, 1</t>
  </si>
  <si>
    <t>Картофелечистки (ручные и электрические), 1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</si>
  <si>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обучению,1</t>
  </si>
  <si>
    <t>Компьютеры, вспомогательные и альтернативные принадлежности для компьютеров, 1</t>
  </si>
  <si>
    <t>Пособия со шрифтом Брайля для слепых (книги, раскраски, учебники, карты, глобус, чертежные и письменные принадлежности),1</t>
  </si>
  <si>
    <t>Рабочие материалы для коррекции, 1</t>
  </si>
  <si>
    <t>Мнемосхемы, в том числе тактильные и звуковые, предупреждающие указатели,1</t>
  </si>
  <si>
    <t xml:space="preserve">Держатели и ручки для кастрюль, 1 </t>
  </si>
  <si>
    <t>Аппаратно-программный комплекс оценки устойчивости психофизиологических параметров и состояний инвалида в условиях имитации профессиональной деятельности, сформированности профессионально-значимых качеств и при необходимости их тренировки и развития , 1</t>
  </si>
  <si>
    <t>Оборудование для трудовой мастерской для обучения инвалидов, 1</t>
  </si>
  <si>
    <t>Вспомогательные средства, записывающие, воспроизводящие и отображающие звуко- и видеоинформацию, 1</t>
  </si>
  <si>
    <t>Тестовые методики для педагогической диагностики и консультирования, 1</t>
  </si>
  <si>
    <t>Принтер для печати по Брайлю с акустическим кабинетом,1</t>
  </si>
  <si>
    <t>Оборудование для сенсорной комнаты, 1</t>
  </si>
  <si>
    <t>Трость тактильная, 1</t>
  </si>
  <si>
    <t>Тактильные наклейки для поручней,2</t>
  </si>
  <si>
    <t>Кухонные весы, 1</t>
  </si>
  <si>
    <t>Аппаратно-программные комплексы для оценки способности инвалидов выполнять трудовые операции на конкретном рабочем месте, включающие функциональный диапазон движений на рабочем месте , 1</t>
  </si>
  <si>
    <t>Аппаратно-программные комплексы и компьютерные программы для проведения профессиональной ориентации инвалидов, 1</t>
  </si>
  <si>
    <t>Вспомогательные средства для обучения музыкальному искусству, 1</t>
  </si>
  <si>
    <t>Средства обучения пониманию измерения размеров и емкости, 1</t>
  </si>
  <si>
    <t>Аудио-материалы для слепых и слабовидящих,1</t>
  </si>
  <si>
    <t>Оборудование для песочной терапии, 1</t>
  </si>
  <si>
    <t>Терминалы для общественной информации, 1</t>
  </si>
  <si>
    <t>Материалы для визуальной ориентации,2</t>
  </si>
  <si>
    <t>Держатели для лука, 1</t>
  </si>
  <si>
    <t>ГБУ «Республиканский центр социальной реабилитации слепых и слабовидащих»</t>
  </si>
  <si>
    <t>Стол механотерапии, 1</t>
  </si>
  <si>
    <t>Наборы массажных валиков, 1</t>
  </si>
  <si>
    <t>Устройства для мытья полов, 1</t>
  </si>
  <si>
    <t>Устройства для выжимания постиранного белья, 1</t>
  </si>
  <si>
    <t>Средства для захватывания (зажимания), 1</t>
  </si>
  <si>
    <t>Принадлежности, прикрепляемые к средствам для ходьбы для удержания или переноски объектов, 1</t>
  </si>
  <si>
    <t>Открыватели и закрыватели оконные, 1</t>
  </si>
  <si>
    <t>Открыватели и закрыватели занавесок (штор),1</t>
  </si>
  <si>
    <t>Доски гладильные и столы гладильные, 1</t>
  </si>
  <si>
    <t>Вспомогательные средства для сушки белья, 1</t>
  </si>
  <si>
    <t>Умывальник передвижной, 1</t>
  </si>
  <si>
    <t>Таз с подставкой для умывания</t>
  </si>
  <si>
    <t>Раковины стационарные или переносные (биде), 1</t>
  </si>
  <si>
    <t>Подлокотники и спинки туалетные, монтируемые на унитазах, 1</t>
  </si>
  <si>
    <t>Мочалки, губки и банные щетки с держателями или захватами, 1</t>
  </si>
  <si>
    <t>Лежаки для ванны, столы для душа, 1</t>
  </si>
  <si>
    <t>Вспомогательные средства для мытья головы, 1</t>
  </si>
  <si>
    <t>Противопролежневый матрац (полиуретановый, гелевый, воздушный)</t>
  </si>
  <si>
    <t>Поручень горизонтальный прикроватный, 1</t>
  </si>
  <si>
    <t>Подъемники кроватные, 1</t>
  </si>
  <si>
    <t>Подушка, сиденье, спинка, предупреждающие пролежни, 1</t>
  </si>
  <si>
    <t>Подголовник для шеи (подушечки для шеи), 1</t>
  </si>
  <si>
    <t>Передвижной перемещающий подъемник, 1</t>
  </si>
  <si>
    <t>Опоры для туловища, 1</t>
  </si>
  <si>
    <t>Опоры для ног и ступней, 1</t>
  </si>
  <si>
    <t xml:space="preserve">Матрац с изменяемым профилем ложа, 1 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</si>
  <si>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персоналом, 1</t>
  </si>
  <si>
    <t>Устройства для выжимания кухонных полотенец, 1</t>
  </si>
  <si>
    <t>Сушилки для посуды, 1</t>
  </si>
  <si>
    <t>Керновые ножи, 1</t>
  </si>
  <si>
    <t>Зеркало над плитой огнеупорное, 1</t>
  </si>
  <si>
    <t>Беговые (роликовые) дорожки,1</t>
  </si>
  <si>
    <t>Приборы осветительные и аварийной сигнализации для кресел-колясок, 1</t>
  </si>
  <si>
    <t>Устройства для самостоятельного подъема со стула, 1</t>
  </si>
  <si>
    <t>Тренажеры для укрепления позвоночника, 1</t>
  </si>
  <si>
    <t>Подъемные устройства (в том числе для лестничных маршей), 1</t>
  </si>
  <si>
    <t>Устройства для записи шрифтом Брайля портативные, 1</t>
  </si>
  <si>
    <t>Тренажеры для укрепления мышц бедра и голени, 1</t>
  </si>
  <si>
    <t>Средства обучения способности классифицировать, 1</t>
  </si>
  <si>
    <t xml:space="preserve">Персональные цифровые ассистенты, 1 </t>
  </si>
  <si>
    <t>Оборудование для трудовой мастерской для обучения инвалидов, в том числе с нарушениями ментальных функций, 1</t>
  </si>
  <si>
    <t>Тренажеры, 1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</si>
  <si>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т.д., 1</t>
  </si>
  <si>
    <t>Учебно-развивающие материалы для инвалидов с нарушением зрения, включая средства обучения способности читать и писать с помощью осязания пальцев, обучения азбуке Брайля и тактильным символам, отличающимся от Брайлевских; обучения языку пиктограмм и символов, обучения с помощью специального Блисс-языка, обучения навыкам общения с помощью изобразительных средств и т.д., 1</t>
  </si>
  <si>
    <t>Кресло-коляска с электроприводом, малогабаритная, 1</t>
  </si>
  <si>
    <t>Сигнализаторы звука вибрационные, 1</t>
  </si>
  <si>
    <t>Аппаратно-программный комплекс оценки устойчивости психофизиологических параметров и состояний инвалида в условиях имитации профессиональной деятельности, сформированности профессионально-значимых качеств и при необходимости их тренировки и развития, 1</t>
  </si>
  <si>
    <t>Силовые тренажеры, 1</t>
  </si>
  <si>
    <t>Учебно-развивающиеся материалы для инвалидов с нарушением слуха, включая средства обучения языку жестов и знаков, чтению по губам, языку титров, навыкам общения с помощью изобразительных средств и т.д, 1</t>
  </si>
  <si>
    <t xml:space="preserve">Ходунки (шагающие, на колесах, с опорой на предплечье, с подмышечной опорой, роллаторы), 1 </t>
  </si>
  <si>
    <t>Сигнализаторы звука световые, 1</t>
  </si>
  <si>
    <t>Кресла для ванны/душа (на колесиках или без них), доски для ванны, табуретки, спинки и сиденья, 1</t>
  </si>
  <si>
    <t>Велотренажеры, 1</t>
  </si>
  <si>
    <t>Модули для подлезания, 1</t>
  </si>
  <si>
    <t>Средства обучения способности различать время, 1</t>
  </si>
  <si>
    <t>Тестовые методики. Тестовые методики для психологической диагностики и консультирования. Тестовые методики для психолого-педагогической диагностики и консультирования, 1</t>
  </si>
  <si>
    <t>Раскладной столик для письма в кровати, 1</t>
  </si>
  <si>
    <t>Аппаратно-программные комплексы для оценки способности инвалидов выполнять трудовые операции на конкретном рабочем месте, включающие функциональный диапазон движений на рабочем месте, 1</t>
  </si>
  <si>
    <t>Аэробные тренажеры, 1</t>
  </si>
  <si>
    <t>Модули для перешагивания, 1</t>
  </si>
  <si>
    <t>Средства для обучения способности обращаться с деньгами, 1</t>
  </si>
  <si>
    <t>Средства для кодирования и декодирования письменного текста, 1</t>
  </si>
  <si>
    <t>Кресло-коляска с ручным приводом (комнатная, прогулочная, активного типа), 1</t>
  </si>
  <si>
    <t>Мнемосхемы, в том числе тактильные и звуковые, предупреждающие указатели, 1</t>
  </si>
  <si>
    <t>Раскладной столик для приема пищи в кровати, 1</t>
  </si>
  <si>
    <t>Крючки для пуговиц, 2</t>
  </si>
  <si>
    <t>Тестовые методики: Тестовые методики для психологической диагностики и консультирования; Тестовые методики для психолого-педагогической даигностики и консультирования, 1</t>
  </si>
  <si>
    <t>Массажная кушетка, 1</t>
  </si>
  <si>
    <t>Тренажеры для разработки нижних конечностей, 1</t>
  </si>
  <si>
    <t>Застежка-молния, 1</t>
  </si>
  <si>
    <t>Завязки (узлы) со специальными застежками; «шнуровки», 1</t>
  </si>
  <si>
    <t>Средства для ртсования и рукописи, 1</t>
  </si>
  <si>
    <t>Гимнастическая лестница, 1</t>
  </si>
  <si>
    <t>Вспомогательные средства для обучения драмитичскому искусству и танцам, 1</t>
  </si>
  <si>
    <t>Стол механотерапии,1</t>
  </si>
  <si>
    <t>Наборы массажных валиков, 2</t>
  </si>
  <si>
    <t>Машинка стиральная, 1</t>
  </si>
  <si>
    <t>Средство для захватывания (зажимания), 2</t>
  </si>
  <si>
    <t>Столик для приема пищи на кресле-коляске, 2</t>
  </si>
  <si>
    <t>Дверная ручка для детей-инвалидов на кресле-коляске, 1</t>
  </si>
  <si>
    <t>Дверная ручка для детей-инвалидов без кистей рук, 1</t>
  </si>
  <si>
    <t>Вешалка для верхней одежды для детей-инвалидов с нарушеним функции верхних конечностей. Высота до 1,6 м., 1</t>
  </si>
  <si>
    <t>Средства для ухода за зубами (ключи-тюбиковыжиматели), 2</t>
  </si>
  <si>
    <t>Вспомогательные средства для купания (принятия ванны), 2</t>
  </si>
  <si>
    <t>Учебно-развивающиеся материалы для детей-инвалидов с нарушением слуха, включая средства обучения языку жестов и знаков, чтению по губам, языку титров, навыкам общения с помощью изобразительных средств и т.д., 1</t>
  </si>
  <si>
    <t>Аппаратно-программные комплексы для оценки способности детей-инвалидов выполнять трудовые операции на конкретном рабочем месте, включающие функциональный диапазон движений на рабочем месте, 1</t>
  </si>
  <si>
    <t>Учебно-развивающие материалы для детей-инвалидов с нарушением зрения, включая средства обучения способности читать и писать с помощью осязания пальцев, обучения азбуке Брайля и тактильным символам, отличающимся от Брайлевских; обучения языку пиктограмм и символов, обучения с помощью специального Блисс-языка, обучения навыкам общения с помощью изобразительных средств и т.д., 1</t>
  </si>
  <si>
    <t>Пандус телескопический двухсекционный,2</t>
  </si>
  <si>
    <t>Аппаратно-программные комплексы и компьютерные программы для проведения профессиональной ориентации детей-инвалидов, 1</t>
  </si>
  <si>
    <t>Велотренажеры, 2</t>
  </si>
  <si>
    <t>Держатели и ручки для кастрюль, 2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</si>
  <si>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 (в "бумажном" и электронном виде), 1</t>
  </si>
  <si>
    <t>Вспомогательные средства для обучения драматическому искусству, 1</t>
  </si>
  <si>
    <t>Геометрический мягкий конструктор, 1</t>
  </si>
  <si>
    <t>Держатели для лука, 2</t>
  </si>
  <si>
    <t xml:space="preserve">Вспомогательные средства для ухода за лицом, 1 </t>
  </si>
  <si>
    <t xml:space="preserve">Устройство для разогрева пищи, 1 </t>
  </si>
  <si>
    <t>Устройство для обработки пищи, 1</t>
  </si>
  <si>
    <t xml:space="preserve">Учебно-тренировочные настенные модули с прорезями для развития целенаправленных движений рук, зрительно-моторной координации, 1 </t>
  </si>
  <si>
    <t xml:space="preserve">Сырорезки, 1 </t>
  </si>
  <si>
    <t>Кухонная посуда и принадлежности к ней (жаровни, чайник, кастрюли и т.д.), 1</t>
  </si>
  <si>
    <t xml:space="preserve">Всспомогательные средства, записывающие, воспроизводящие и отображающие звуко- и видеоинформацию, 1 </t>
  </si>
  <si>
    <t xml:space="preserve">Средства обучения основам геометрии, 1 </t>
  </si>
  <si>
    <t xml:space="preserve">Картофелечистки(ручные и электрические), 1 </t>
  </si>
  <si>
    <t xml:space="preserve">Средства для кодирования и декодирования письменного текста, 1 </t>
  </si>
  <si>
    <t xml:space="preserve">Тренажеры для разработки верхних конечностей, 4 </t>
  </si>
  <si>
    <t xml:space="preserve">Вспомогательные средства для обучения драматическому искусству и танцам, 1 </t>
  </si>
  <si>
    <t xml:space="preserve">Наборы детской мебели, 1 </t>
  </si>
  <si>
    <t xml:space="preserve">Наборы массажных мячей, 2 </t>
  </si>
  <si>
    <t>Модули для метания, 1</t>
  </si>
  <si>
    <t xml:space="preserve">Дидактические пособия, рамки-вкладыши для коррекции мелкой моторики и двуручной координации, 2 </t>
  </si>
  <si>
    <t xml:space="preserve">Массажная кушетка, 1 </t>
  </si>
  <si>
    <t>Настольные игры (кубик, конструкторы, пазлы, домино, лото ит.д.), 15</t>
  </si>
  <si>
    <t>Устройство для мытья полов, 1</t>
  </si>
  <si>
    <t>Беговые (роликовые) дорожки, 1</t>
  </si>
  <si>
    <t xml:space="preserve">Компьютеры, вспомогательные и альтернативные принадлежности для компьютеров, 2 </t>
  </si>
  <si>
    <t xml:space="preserve">Наборы игрушек,  5 </t>
  </si>
  <si>
    <t>Кресло-коляска с электроприводом, малоргабаритная, 1</t>
  </si>
  <si>
    <t>Кресло-коляска с ручным приводом (комнатная, прогулочная, активного типа)</t>
  </si>
  <si>
    <t>Активные коляски для танцев,1</t>
  </si>
  <si>
    <t xml:space="preserve">Вспомогательные средства для обучения драмматическому искусству и танцам, 2 </t>
  </si>
  <si>
    <t xml:space="preserve">Наборы детской мебели, 5 </t>
  </si>
  <si>
    <t>Мнемосхемы, в том числе тактильные и звуковые предупреждающие указатели, 1</t>
  </si>
  <si>
    <t>Завязки (узлы) со специальными застежками; "шнуровки", 1</t>
  </si>
  <si>
    <t>Штанга-консоль к кровати для самостоятельного подъема, 1</t>
  </si>
  <si>
    <t>Активные коляски для танцев, 1</t>
  </si>
  <si>
    <t>Вспомогательные средства для обучения драмматическому искусству и танцам, 1</t>
  </si>
  <si>
    <t>Наборы детской мебели, 1</t>
  </si>
  <si>
    <t>Средства обучения способности классифицировать,1</t>
  </si>
  <si>
    <t>Устройства для самостоятельно подъёма со стула, 1</t>
  </si>
  <si>
    <t>Устройство для  записи шрифтом Брайля портативные, 1</t>
  </si>
  <si>
    <t>Средство для ухода за зубами (ключи-тюбиковыжиметли), 1</t>
  </si>
  <si>
    <t>Шариковые бассейны, 1</t>
  </si>
  <si>
    <t>Тестовые методики.Тестовые метлдики для психологической диагностики и консультирования. Тестовые методики для психолого-педагогической диагностики и консультирования, 1</t>
  </si>
  <si>
    <t>Штанга-консоль к кровати для самостоятельного подъёма, 1</t>
  </si>
  <si>
    <t xml:space="preserve">Средства обучения способности классифицировать, 1 </t>
  </si>
  <si>
    <t>Средства для захватывания, 2</t>
  </si>
  <si>
    <t>Средства обучения навыкам умозрительного восприятия</t>
  </si>
  <si>
    <t>Устройства для записи шрифтом Брайля потративные, 1</t>
  </si>
  <si>
    <t>Кресла для ванны/душа (на колесиках или без них), доски для ванны, табуретки, спинки и сиденья), 1</t>
  </si>
  <si>
    <t>Компьютеры, вспомогательные  и альтернативные принадлежности для компьютеров, 1</t>
  </si>
  <si>
    <t xml:space="preserve">Трость тактильная, 1 </t>
  </si>
  <si>
    <t>Кресло-коляска с ручным приводом (комнатная, прогулочная, активного типа),1</t>
  </si>
  <si>
    <t>Наборы массажных мячей, 5</t>
  </si>
  <si>
    <t>Наборы массажных валиков, 5</t>
  </si>
  <si>
    <t>Устройства для мытья полов, 2</t>
  </si>
  <si>
    <t>Машины гладильные и утюги, 1</t>
  </si>
  <si>
    <t xml:space="preserve">Программные средства для мультимедийного представления, 1 </t>
  </si>
  <si>
    <t>Массажная кушетка, 4</t>
  </si>
  <si>
    <t>Компьютеры, вспомогательные и альтернативные принадлжности для компьютеров, 1</t>
  </si>
  <si>
    <t>Кресло-коляска с ручным приводом (комнатная, прогулочная, активного типа), 4</t>
  </si>
  <si>
    <t>Устройства для разогревания пищи, 1</t>
  </si>
  <si>
    <t>Устройства для самостоятельного подъема со стула, 2</t>
  </si>
  <si>
    <t>Раскладной столик для приема пищи в кровати, 2</t>
  </si>
  <si>
    <t xml:space="preserve">Машины для нарезания продуктов, 2 </t>
  </si>
  <si>
    <t>Активные коляски для танцев, 2</t>
  </si>
  <si>
    <t>Кресло-коляска с ручным приводом (комнатная, прогулочная, активного типа), 2</t>
  </si>
  <si>
    <t>Телефон с усилителем звука,2</t>
  </si>
  <si>
    <t xml:space="preserve">Кухонные дозаторы масла, 2 </t>
  </si>
  <si>
    <t>Тренажер для укрепления позвоничника, 1</t>
  </si>
  <si>
    <t>Столовые приборы для еды, 1</t>
  </si>
  <si>
    <t>Кухонные весы,1</t>
  </si>
  <si>
    <t xml:space="preserve">Дверная ручка для детей-инвалидов без кистей рук, 1 </t>
  </si>
  <si>
    <t>Вешалка для верхней одежды для детей-инвалидов с нарушением функции верхних конечностей. Высота до 1,6 м., 1</t>
  </si>
  <si>
    <t>Учебно-развивающие материалы для детей-инвалидов с нарушением зрения, включая средства обучения способности читать и писать с помощью осязания пальцев, обучение азбуке Брайля и тактильным символам, отличающимися от Брайлевских; обучения языку пиктограмм и символов, обучения с помощью специального Блисс-языка, обучения навыкам общения с помощью изобразительных средств и т.д., 1</t>
  </si>
  <si>
    <t>Приспособление для чистки овощей, 2</t>
  </si>
  <si>
    <t>Штанга - консоль к кровати для самостоятельного подъема, 1</t>
  </si>
  <si>
    <t>Наборы для детской мебели</t>
  </si>
  <si>
    <t>Модули для закрепления ручных действий с бытовыми предметами, 2</t>
  </si>
  <si>
    <t>Компьютеры, вспомогательные и альтернативные принадлежности для компьютера, 1</t>
  </si>
  <si>
    <t>Устройства для записи шрифтом Брайля портативные,1</t>
  </si>
  <si>
    <t xml:space="preserve">Картофеледержатели, 2 </t>
  </si>
  <si>
    <t>Средства обучения навыкам индуктивного/дедуктивного мышления,1</t>
  </si>
  <si>
    <t>Модуль для перешагивания, 1</t>
  </si>
  <si>
    <t>Средства обучения последовательности действий,1</t>
  </si>
  <si>
    <t>Учебно-развивающие материалы для детей-инвалидов с нарушением слуха, включая средства обучения языку жестов и знаков, чтению по губам, зыку титров, навыка общения с помощью изобразительных средств и т.д.</t>
  </si>
  <si>
    <t>Средства обучения и развития способности понимать причину и следствие,1</t>
  </si>
  <si>
    <t xml:space="preserve">Дидактические пособия рамки-вкладыши для коррекции мелкой моторики и двуручной координации,1 </t>
  </si>
  <si>
    <t>Манежи, 1</t>
  </si>
  <si>
    <t xml:space="preserve">Оборудование для развития психофизических качеств, игровой деятельности,1 </t>
  </si>
  <si>
    <t>Оборудование для сенсорной комнаты, 2</t>
  </si>
  <si>
    <t>Тестовые методики.Тестовые методики для психологической диагностики и консультирования.Тестовые методики для психолого-педагогической диагностики и консультирования, 1</t>
  </si>
  <si>
    <t>Набор массажных мячей, 1</t>
  </si>
  <si>
    <t>Набор массажных валиков, 1</t>
  </si>
  <si>
    <t>Учебно-тенировочные настенные модули с прорезями для развития целаправленных движений рук,зрительно-моторной координации, 1</t>
  </si>
  <si>
    <t>Тестовые методики для педагогической диагностики и консультирования, 2</t>
  </si>
  <si>
    <t>Средства раннего обучения способности считать, 1</t>
  </si>
  <si>
    <t>Средства обучения способности разлечать время, 1</t>
  </si>
  <si>
    <t>Устройство для записи шрифтом Брайля портативные, 1</t>
  </si>
  <si>
    <t>Тестовые методики. Тестовые методики для психологической диагностики и консультирования. Тестовые методики для психолого-педагогиченской диагностики и консультирования, 1</t>
  </si>
  <si>
    <t>Приспособление для поднятия предметов с пола, 1</t>
  </si>
  <si>
    <t xml:space="preserve">Оборудование для развития психофизических качеств, игровой деятельности, 1 </t>
  </si>
  <si>
    <t>Опоры для ног и ступней, 2</t>
  </si>
  <si>
    <t>Тренажеры для укрепления позвоночника,1</t>
  </si>
  <si>
    <t>Программные средства специальные для мультимедийного представления,1</t>
  </si>
  <si>
    <t>Оборудование для сенсорной комнаты, 3</t>
  </si>
  <si>
    <t>Пандус телескопический двухсекционный, 1</t>
  </si>
  <si>
    <t>Устройство для разогревания пищи, 1</t>
  </si>
  <si>
    <t>Беговые (роликовые) дорожки, 2</t>
  </si>
  <si>
    <t>Наборы игрушек, 1</t>
  </si>
  <si>
    <t>Настольные игры (кубик, конструкторы, пазлы, домино, лото ит.д.), 1</t>
  </si>
  <si>
    <t> Индикаторы уровня жидкости, 2</t>
  </si>
  <si>
    <t>ГАУСО  «Реабилитационный центр для детей и подростков с ограниченными возможностями «Здравушка» Министерства труда, занятости и социальной защиты Республики Татарстан»</t>
  </si>
  <si>
    <t>медицинская реабилитация</t>
  </si>
  <si>
    <t>уточняется</t>
  </si>
  <si>
    <t>да</t>
  </si>
  <si>
    <t xml:space="preserve"> обучение требуется </t>
  </si>
  <si>
    <t xml:space="preserve">дневной стационар/стационар </t>
  </si>
  <si>
    <t xml:space="preserve">нарушение функции нервной системы </t>
  </si>
  <si>
    <t>тренажер для увеличения силы и объема движений в суставах конечностей-Приложение9, строка 36</t>
  </si>
  <si>
    <t>Рефлекторно-нагрузочные устройства-костюмы типа "Гравистат"Приложение №9 Строка 22.</t>
  </si>
  <si>
    <t>Стол для кинезиотерапииПриложение №9, строка 9</t>
  </si>
  <si>
    <t xml:space="preserve">Параллельные брусья и ступеньки для обучения ходьбе Приложение №9, строка 17 </t>
  </si>
  <si>
    <t xml:space="preserve">Республиканский дом ребенка специализированный" г. Набережные Челны </t>
  </si>
  <si>
    <t>аппарат для электротерапии – Приложение №9 строка 45</t>
  </si>
  <si>
    <t>паралельные брусья и ступень-ки для обучения хотьбеПриложение9, строка 1</t>
  </si>
  <si>
    <t xml:space="preserve">аппарат для импульсных токов– Приложение№9, строка 44            </t>
  </si>
  <si>
    <t xml:space="preserve">аппарат для электормагнитотерапии переносной Приложение№9, строка 48            </t>
  </si>
  <si>
    <t>подъемник для перемещения пациента Приложение №9 строка 15</t>
  </si>
  <si>
    <t>Стол для кинезотерапии приложение №9 строка 9</t>
  </si>
  <si>
    <t>Массажная кушетка трехсекционная электроприводом- Приложение№ 9 строка 8</t>
  </si>
  <si>
    <t>портативный пульсоксиметр педиатрический приложение №9 строка 25</t>
  </si>
  <si>
    <t>.Рефлекторно – нагрузочные устройства – костюмы типа «Гравистат -»приложение 9 строка 22</t>
  </si>
  <si>
    <t xml:space="preserve">  тренажер для увеличения силы и объема движений в суставах конечностей-Приложение №9, строка 36</t>
  </si>
  <si>
    <t>Оборудование для проведения кинезиотерапии с разгрузкой тела</t>
  </si>
  <si>
    <t>Республиканский дом ребенка специализированный" г. Казань</t>
  </si>
  <si>
    <t>требуется обучение</t>
  </si>
  <si>
    <t>Амбулаторно</t>
  </si>
  <si>
    <t>Персональный компьютер(Приложение № 21 п.44)</t>
  </si>
  <si>
    <t>нарушение функций движения</t>
  </si>
  <si>
    <t xml:space="preserve">Гимнастические снаряды и устройства (мячи разного размера, веса, фактуры, гимнастические палки, булавы, гантели, ортезы)(Приложение № 21 п.43)
 </t>
  </si>
  <si>
    <t>Секундамер(Приложение № 21 п.42)</t>
  </si>
  <si>
    <t>нарушение функций центральной и периферической нервной системы</t>
  </si>
  <si>
    <t>Оборудование для проведения психотерапии</t>
  </si>
  <si>
    <t>Персональные компьютеры с игровыми программами(Приложение № 21 п.37)</t>
  </si>
  <si>
    <t>Оборудование для мелкой моторики(Приложение № 21 п.30)</t>
  </si>
  <si>
    <t xml:space="preserve"> 
Тренажер с биологической обратной связью для тренировки ходьбы (Приложение № 21 п.27)
 </t>
  </si>
  <si>
    <t>Система для разгрузги веса тела пациента</t>
  </si>
  <si>
    <t>Комплект мягких модулей для зала лечебной физкультуры (Приложение № 21 п.23)</t>
  </si>
  <si>
    <t xml:space="preserve"> 
Методические пособия (схемы нейропсихологического обследования высших психических функций, альбомы для диагностики), наглядно-дидактический материал (наборы специальных таблиц, текстов, обучающих игр), учебно-методическая литература для пациентов (сборники упражнений, книги для чтения, рабочие тетради)(Приложение № 21 п.22)
 </t>
  </si>
  <si>
    <t>Оборудование для логопедического кабинета (магнитофон, диктофон, метроном, зеркала, тонометр, набор логопедических шпателей и зондов, видеомагнитофон, видеокамера, оборудование для проведения музыкальных занятий)(Приложение № 21 п.21)</t>
  </si>
  <si>
    <t>Портативный пульсоксиметр(Приложение № 21 п.16)</t>
  </si>
  <si>
    <t>заболевания ссс</t>
  </si>
  <si>
    <t>Аппараты для мониторинга артериального давления и электрокардиографии(Приложение № 21 п.15)</t>
  </si>
  <si>
    <t>Массажная кушетка (Приложение № 21 п.4)</t>
  </si>
  <si>
    <t>Кресло-каталка(Приложение № 21 п.3)</t>
  </si>
  <si>
    <t>Информационный стенд (маркерный) (Приложение № 21 п.2)</t>
  </si>
  <si>
    <t xml:space="preserve">ГАУЗ "Заинская ЦРБ" </t>
  </si>
  <si>
    <t>дневной стационар</t>
  </si>
  <si>
    <t>персональный компьютер (прил5, № строки 75)</t>
  </si>
  <si>
    <t>мониторы сердечного ритма и артериального давления (прил5, № строки 69)</t>
  </si>
  <si>
    <t>секундомер (прил5, № строки 67)</t>
  </si>
  <si>
    <t>тонометр (прил5, № строки 66)</t>
  </si>
  <si>
    <t>портативный пульсоксиметр (прил 5 № строки 34)</t>
  </si>
  <si>
    <t>оборудование для проведения логопедической коррекции (прил.3, № строки 52)</t>
  </si>
  <si>
    <t>нет</t>
  </si>
  <si>
    <t>аппарат лазерной терапии переносной (прил.3, № строки 34)</t>
  </si>
  <si>
    <t>ингалятор переносной (прил.3, № строки 28)</t>
  </si>
  <si>
    <t>Изделия для восстановления мелкой моторики и координации с оценкой функциональных возможностей при помощи биологической обратной связи (прил.3, № строки 48)</t>
  </si>
  <si>
    <t>Аппарат импульсных токов (прил.3, № строки35)</t>
  </si>
  <si>
    <t>переносной УФО аппарат (прил.3, № строки33)</t>
  </si>
  <si>
    <t>кресло-каталка (прил.3, № строки 7 )</t>
  </si>
  <si>
    <t>оборудование для кабинета лечебной гимнастики с тележкой для снарядов (Прилож №3 стр 45)</t>
  </si>
  <si>
    <t>мягкое модульное оборудование для детской игровой комнаты (прил.3, № строки 44)</t>
  </si>
  <si>
    <t>велотренажер (прил.3, № строки 43)</t>
  </si>
  <si>
    <t>аппарат для пассивной, активно-пассивной механотерапии )Прилож №3 стр 40)</t>
  </si>
  <si>
    <t>физиотерапевтическая аппаратура для электротерапии, электромагнитной терапии, светолечения, теплолечения,  в том числе для определения электровозбудимости нервно мышечного аппарата и проведения электростимуляции, аэро и фито терапии, ингаляционной терапии</t>
  </si>
  <si>
    <t>нарушение когнетивных функций</t>
  </si>
  <si>
    <t>программа когнетивной реабилитации (прил.3, № строки 55)</t>
  </si>
  <si>
    <t>оборудование для восстановления двигательной активности, координации движений конечностей, бытовой деятельности и самообслуживания (приложение№3 стр 47)</t>
  </si>
  <si>
    <t>тренажер для увеличения силы и объема движений в суставах конечностях (прил.3, № строки 27)</t>
  </si>
  <si>
    <t>тренажер с биологической обратной связью для тренировки ходьбы(прил.3, № строки 26)</t>
  </si>
  <si>
    <t>шведская стенка (прил.3, № строки 15)</t>
  </si>
  <si>
    <t>комплект мягких модулей для зала лечебной физкультуры (прил.3, № строки 11)</t>
  </si>
  <si>
    <t>ГАУЗ "Бугульминская ЦРБ"</t>
  </si>
  <si>
    <t xml:space="preserve">в дневном стационаре </t>
  </si>
  <si>
    <t>Двигательныефункции</t>
  </si>
  <si>
    <t>БИЛ Пирамида классическая 4 кольца (цвет: желтый)  (приложение 21)</t>
  </si>
  <si>
    <t>БИЛ Пирамида классическая 4 кольца (цвет: зеленый)  (приложение 21)</t>
  </si>
  <si>
    <t>БИЛ Пирамида классическая 4 кольца (цвет: красный)  (приложение 21)</t>
  </si>
  <si>
    <t>БИЛ Пирамида классическая 4 кольца (цвет: синий) (приложение 21)</t>
  </si>
  <si>
    <t>Двигательные, когнитивные, речевые функции</t>
  </si>
  <si>
    <t>Тренажер для координации движений рук «Я могу!» 403.6 (приложение 21)</t>
  </si>
  <si>
    <t>Опора для стояния ОС-210 «Я могу! » (Полная фиксация) Размер 1 (приложение 21)</t>
  </si>
  <si>
    <t>Опора для сидения ОС-004 «Я могу! » размер 2 (приложение 21)</t>
  </si>
  <si>
    <t>Речевые, когнитивные функции</t>
  </si>
  <si>
    <t>Доски Сегена (приложение 21)</t>
  </si>
  <si>
    <t>Речевые функции</t>
  </si>
  <si>
    <t>Логическое лото (Предметы быта, Противоположности, Цвета, Овощи, Продукты питания) (приложение 21)</t>
  </si>
  <si>
    <t>1 шт</t>
  </si>
  <si>
    <t>Роторасширитель (приложение 21)</t>
  </si>
  <si>
    <t>Дидактический стол для логопеда (приложение 21)</t>
  </si>
  <si>
    <t xml:space="preserve">Речевые функции </t>
  </si>
  <si>
    <t>Набор зондов логопедических, ручка вариант 1 (приложение 21)</t>
  </si>
  <si>
    <t xml:space="preserve">  </t>
  </si>
  <si>
    <t>БОС психо-эмоциональный</t>
  </si>
  <si>
    <t xml:space="preserve"> требуется обучение</t>
  </si>
  <si>
    <t>Шапочка для микрополяризации для аппарата "Магнон-ДКС" с маркировкой зон (для фиксации электродов). Размер S (42-48, дети до трех лет) и M (48-54, дети старше трех лет). (приложение 21)</t>
  </si>
  <si>
    <t>БОС опорно-двигательный</t>
  </si>
  <si>
    <t>99, 50</t>
  </si>
  <si>
    <t>Аппарат "Магнон-ДКС" (приложение 21)</t>
  </si>
  <si>
    <t>Вертикализаторы</t>
  </si>
  <si>
    <t>Двигательные функции</t>
  </si>
  <si>
    <t>16, 70</t>
  </si>
  <si>
    <t xml:space="preserve"> Комплект мягких модулей для зала лечебной физкультуры (приложение №21 строка 13)</t>
  </si>
  <si>
    <t>Ходунки</t>
  </si>
  <si>
    <t>Массажная кушетка (с электроприводом) (приложение №21 пункт 4)</t>
  </si>
  <si>
    <t>Слинг-система</t>
  </si>
  <si>
    <t xml:space="preserve">в
дневном
стационаре
 </t>
  </si>
  <si>
    <t>Массажная кушетка (приложение №21 пунк 4)</t>
  </si>
  <si>
    <t>Велотренажер с функциональным мониторингом</t>
  </si>
  <si>
    <t>амбулаторно/в</t>
  </si>
  <si>
    <t>Кресло-каталка (приложение 21 пункт 3)</t>
  </si>
  <si>
    <t>Костюмы "Атлант"</t>
  </si>
  <si>
    <t>амбулаторно</t>
  </si>
  <si>
    <t>нарушение речевых функций</t>
  </si>
  <si>
    <t>Оборудование для логопедического кабинета (магнитофон, диктофон, метроном, зеркала, тонометр, набор логопедических шпателей и зондов, видеомагнитофон, видеокамера, оборудование для проведения музыкальных занятий) (пр.21, стр.21)</t>
  </si>
  <si>
    <t>обучение требуется</t>
  </si>
  <si>
    <t>Программа индивидуализированной вторичной профилактики (пр. 21, стр.46)</t>
  </si>
  <si>
    <t>Программа когнитивной реабилитации (пр. 21, стр.45)</t>
  </si>
  <si>
    <t>Оборудование для проведения психотерапии (пр.21, стр.38)</t>
  </si>
  <si>
    <t>Персональные компьютеры с игровыми программами (пр.21, стр.37)</t>
  </si>
  <si>
    <t>Медицинская реабилитация</t>
  </si>
  <si>
    <t>Специализированные стенды для социально-бытовой реабилитации (пр.21, стр.34)</t>
  </si>
  <si>
    <t>Портативный пульсоксиметр (пр.21, стр.16)</t>
  </si>
  <si>
    <r>
      <rPr>
        <sz val="12"/>
        <color indexed="8"/>
        <rFont val="Times New Roman"/>
        <family val="1"/>
        <charset val="204"/>
      </rPr>
      <t>Г</t>
    </r>
    <r>
      <rPr>
        <b/>
        <sz val="12"/>
        <color indexed="8"/>
        <rFont val="Times New Roman"/>
        <family val="1"/>
        <charset val="204"/>
      </rPr>
      <t>АУЗ "Чистопольская ЦРБ"</t>
    </r>
  </si>
  <si>
    <t>Изделие для восстановления мелкой моторики и координации с оценкой функциональных возможностей при помощи биологической обратной связи - комплекс "Ремиокор" (Прил.№3, п.48)</t>
  </si>
  <si>
    <t>Тренажер для разработки верхних конечностей</t>
  </si>
  <si>
    <t>Тренажер с биологической обратной связью для тренировки  ходьбы - "Leg-Tutor" (Прил.3 п.26)</t>
  </si>
  <si>
    <t>Двигательный аппарат для разработки коленного сустава ARTROMOT К1</t>
  </si>
  <si>
    <t xml:space="preserve">ГАУЗ "Госпиталь для ветеранов войн" г.Казани  </t>
  </si>
  <si>
    <t xml:space="preserve">нарушения функции нервной системы </t>
  </si>
  <si>
    <t>Тренажер с биологической обратной связью - комплекс "Уропроктокор" (Прил.6 п.23)</t>
  </si>
  <si>
    <t>Многофункциональный тренажер "Оксицикл"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</si>
  <si>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6"/>
        <color indexed="1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вид деятельности (при наличии лицензии)</t>
    </r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</si>
  <si>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 на 2020 год</t>
  </si>
  <si>
    <t xml:space="preserve">ГАУЗ "Детская республиканская клиническая больница  МЗ РТ" </t>
  </si>
  <si>
    <r>
      <t xml:space="preserve"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 </t>
    </r>
    <r>
      <rPr>
        <b/>
        <sz val="20"/>
        <color theme="1"/>
        <rFont val="Times New Roman"/>
        <family val="1"/>
        <charset val="204"/>
      </rPr>
      <t>на 2023г.</t>
    </r>
  </si>
  <si>
    <t>Объем рассчитанной Минтрудом России в 2023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</si>
  <si>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Республика Татарстан </t>
  </si>
  <si>
    <t>2 588,7</t>
  </si>
  <si>
    <t>Информационная система "База данных инвалидов Республики Татарстан"; Государственная информационная система "Социальный регистр населения Республики Татарстан"</t>
  </si>
  <si>
    <t>Обеспечение межведомственного инфор-мационного взаимодействия в рамках обеспечения комплексной реабилитации и абилитации инвалида, в том числе ребен-ка-инвалида, а также ранней помощи (создание/ эксплуатация/ развитие (доработка) - Обеспечение межведомственного информационного взаимодействия в рамках обеспечения комплексной реабилитации и абилитации инвалида, в том числе ребенка-инвалида, а также ранней помощи. Техническая поддержка и доработка информационных систем, приобретение неисключительных прав на использование программного обеспечения и сертификатов активации сервиса технической поддержки программного обеспечения, администрирование средств защиты информации в целях обеспечения межведомственного взаимодействия в рамках реализации программы комплексной реабилитациии и абилитации инвалида, в том числе ребенка-инвалида, а также оказания ранней помощи)</t>
  </si>
  <si>
    <t>межведомственная</t>
  </si>
  <si>
    <t>1 874,6</t>
  </si>
  <si>
    <t>Шведская стенка</t>
  </si>
  <si>
    <t>Тренажеры для укрепления мышц бедра и голени</t>
  </si>
  <si>
    <t>Тренажер для разработки нижних конечностей</t>
  </si>
  <si>
    <t>Ходунки (шагающие, на колесах, с опорой на предплечье, с подмышечной опорой, роллаторы), 1</t>
  </si>
  <si>
    <t>Силовые тренажеры</t>
  </si>
  <si>
    <t>Костыли локтевые, 2</t>
  </si>
  <si>
    <t>кушетка массажная,1</t>
  </si>
  <si>
    <t>Оборудование для сенсорной комнаты, 10</t>
  </si>
  <si>
    <t>Средства для тренировки внимания,1</t>
  </si>
  <si>
    <t>Тренажеры,1</t>
  </si>
  <si>
    <t>Оборудование для сенсорной комнаты, 5</t>
  </si>
  <si>
    <t>Силовые тренажеры,1</t>
  </si>
  <si>
    <t>Оборудование для песочной терапии,5</t>
  </si>
  <si>
    <t>ГБУ «Республиканский центр социальной реабилитации инвалидов «Идель» МТЗ и СЗ РТ»</t>
  </si>
  <si>
    <t>Средства для рисования и рукописи</t>
  </si>
  <si>
    <t>Программные средства специальные для мультимедийного представления</t>
  </si>
  <si>
    <t>Компьютеры, вспомогательные и альтернативные принадлежности для компьютеров</t>
  </si>
  <si>
    <t>Вспомогательные средства, записывающие, воспроизводящие и отображающие звуко- и видеоинформацию</t>
  </si>
  <si>
    <t>Вспомогательные средства для обучения музыкальному искусству</t>
  </si>
  <si>
    <t>Аппарат для робототизированной механотерапии вкрхних конечностей «ОРМЕД –FLEX» С дополнительной опцией - Устройством для махов рукой.</t>
  </si>
  <si>
    <t>Вспомогательные средства для обучения драматическому искусству и танцам</t>
  </si>
  <si>
    <t xml:space="preserve">Подошвенный имитатор опорных нагрузок «Корвит»                                      </t>
  </si>
  <si>
    <t xml:space="preserve">Логопедический комплекс БОС  </t>
  </si>
  <si>
    <t>Оборудование для социально-психологической реабилитации</t>
  </si>
  <si>
    <t>ГАУСО  «Реабилитационный центр для детей и подростков с ограниченными возможностями «Возрождение» Министерства труда, занятости и социальной защиты Республики Татарстан»в Бугульминском муниципальном районе</t>
  </si>
  <si>
    <t>Ракетки для настольного тенниса</t>
  </si>
  <si>
    <t>Коврики гимнатические</t>
  </si>
  <si>
    <t>Мячи гимнатсические</t>
  </si>
  <si>
    <t>Мячи басктбольные</t>
  </si>
  <si>
    <t>Комплект для шумового оркестра (барабан, бубны, кларнет, блок-флейта, шейкер)</t>
  </si>
  <si>
    <t xml:space="preserve">Тренажер для разработки верхних и нижних конечностей  </t>
  </si>
  <si>
    <t>Парики классические, характерные, этнические</t>
  </si>
  <si>
    <t>Опора для обучения ходьбе «мустанг»</t>
  </si>
  <si>
    <t>Костюмы для танцев на колясках (русский, татарский, испанский, классический) – комплект</t>
  </si>
  <si>
    <t>Вертикализатор динамический</t>
  </si>
  <si>
    <t>Микрофон голосовой вокальный - радиосистема AKG WMS40-PT Set</t>
  </si>
  <si>
    <t>Учебно-тренировочные настенные модули с прорезями для развития целенаправленных движений рук, зрительно-моторной координации</t>
  </si>
  <si>
    <t>Механоклетка-слинг</t>
  </si>
  <si>
    <t>Акуст. гитара "Вестерн"</t>
  </si>
  <si>
    <t>Диктофон цифровой с озвученной навигацией Olympuc DM-670</t>
  </si>
  <si>
    <t>.Яйцерезки</t>
  </si>
  <si>
    <t>Коврики- маты гимнатические</t>
  </si>
  <si>
    <t>Активная акустическая система (колонки) YERASOV AAC-100R</t>
  </si>
  <si>
    <t>электронный ручной видеоувеличитель ЭРВУ КРУСТ</t>
  </si>
  <si>
    <t xml:space="preserve">Велосипед адаптационный </t>
  </si>
  <si>
    <t>Радиомикрофон VITEK VT-3834  (комплект 2 штуки)</t>
  </si>
  <si>
    <t>Читающая машина SARA tm CE для инвалидов по зрению</t>
  </si>
  <si>
    <t xml:space="preserve">Костюмы Адели </t>
  </si>
  <si>
    <t>Микрофоны Behringer XM1800  комплект (3 микрофона шнуровых)</t>
  </si>
  <si>
    <t xml:space="preserve">Ходунки-роллаторы </t>
  </si>
  <si>
    <t>Тренажер «Манупед</t>
  </si>
  <si>
    <t>Микшерный пульт ЛЕЛЬ МХ10</t>
  </si>
  <si>
    <t>Ходунки 3-х колесные складные LY-308 RollTrio 4 шт.</t>
  </si>
  <si>
    <t>Оборудование для механотерапии (комплект)</t>
  </si>
  <si>
    <t>DVD - плеер BKK918S</t>
  </si>
  <si>
    <t>Ходунки для взрослых шагающие складные</t>
  </si>
  <si>
    <t>Реабилитационный тренажер для обучения ходьбе «Рифтон»</t>
  </si>
  <si>
    <t>Видеомагнитофон Samsung svr-463</t>
  </si>
  <si>
    <t>Набор ортопедических поддержек для захвата Rifton veribor</t>
  </si>
  <si>
    <t>Тренажер универсальный со стойкой для штанги</t>
  </si>
  <si>
    <t>Активные колонки CVEN IHOO MT5.1 (кинотеатр)</t>
  </si>
  <si>
    <t>Телескопический многофункциональный подъемник для обучения ходьбе с функцией взвешивания и самостоятельного перемещения</t>
  </si>
  <si>
    <t>Кушетка для ЛФК с электроприводом  (для Бобат-терапии)</t>
  </si>
  <si>
    <t>Магнитола с СD LG CD-323AX   1</t>
  </si>
  <si>
    <t>Мобильный GSM-телефон с программой речевого экран.доступа</t>
  </si>
  <si>
    <t xml:space="preserve">Кушетка массажная с электроприводом </t>
  </si>
  <si>
    <t>Приставка Караоке LG FL-R900K</t>
  </si>
  <si>
    <t>Подъемник гидравлический передвижной</t>
  </si>
  <si>
    <t>Тренажер-дорожка ТРД-1 (брусья параллельные с изменяемой геометрией пола)</t>
  </si>
  <si>
    <t>Видеокамера Panasonic nv-ds65en</t>
  </si>
  <si>
    <t>Подъемник гидравлический стационарный</t>
  </si>
  <si>
    <t xml:space="preserve">Шведская стенка с турником </t>
  </si>
  <si>
    <t>Телевизор 29 с плоским экраном</t>
  </si>
  <si>
    <t>Кресло-коляска активная</t>
  </si>
  <si>
    <t>Стойка баскетбольная  мобильная  1шт.</t>
  </si>
  <si>
    <t>cинтезатор с автоаккомп.</t>
  </si>
  <si>
    <t>Дидактические материалы  для коррекции внимания, восприятия, мышления, памяти</t>
  </si>
  <si>
    <t xml:space="preserve">Костыли с подлокотниками, 2  </t>
  </si>
  <si>
    <t>Минидисковая декаалгоритмсистема</t>
  </si>
  <si>
    <t>Комплект специализированного оборудования "Гармония Harmoni"</t>
  </si>
  <si>
    <t>Устройства ввода альтернативные (для компьютера)</t>
  </si>
  <si>
    <t>Тренажеры для разработки нижних конечностей</t>
  </si>
  <si>
    <t xml:space="preserve">Электро-акустическая гитара </t>
  </si>
  <si>
    <t>Мобильный передвижной сенсорный комплекс</t>
  </si>
  <si>
    <t xml:space="preserve">Терминалы для общественной информации </t>
  </si>
  <si>
    <t>Штанга-консоль к кровати для самостоятельного подъема</t>
  </si>
  <si>
    <t>Ткацкий станок</t>
  </si>
  <si>
    <t xml:space="preserve">Беговая дорожка электронная с биологической обратной связью </t>
  </si>
  <si>
    <t>Видеопроектор в комплекте с экраном</t>
  </si>
  <si>
    <t>Комплекс для сенсорной комнаты  Рейхаб-медикал</t>
  </si>
  <si>
    <t>Пандус телескопический двухсекционный</t>
  </si>
  <si>
    <t xml:space="preserve">Коляски для танцев, активные 2 </t>
  </si>
  <si>
    <t>Костюмы  концертные</t>
  </si>
  <si>
    <t>Учебно-развивающие материалы для инвалидов с нарушением зрения, включая средства обучения способности читать и писать с помощью осязания пальцев, обучение азбуке Брайля и тактильным символам, отличающимися от Брайлевских; обучения языку пиктограмм и символов, обучения с помощью специального Блисс-языка, обучения навыкам общения с помощью изобразительных средств и т.д., 1</t>
  </si>
  <si>
    <t>Рабочие материалы для педагогической коррекции: методические разработки ролевых игр: поход в магазин, в прачечную и т.д., 1</t>
  </si>
  <si>
    <t>Аппаратно-психодиагностический комплекс "Мультипсихометр-03</t>
  </si>
  <si>
    <t xml:space="preserve">Персональные цифровые ассистенты (текстофон) </t>
  </si>
  <si>
    <t>Кресло-коляски с ручным приводом (комнатная, прогулочная,), 1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</si>
  <si>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</t>
  </si>
  <si>
    <t>ГАУСО «Центр реабилитации инвалидов «Восхождение»</t>
  </si>
  <si>
    <t>Специализированное рабочее место "ЭлСис 205". Количество 8.</t>
  </si>
  <si>
    <t>адаптационная посуда</t>
  </si>
  <si>
    <t>оборудование для швейной мастерской</t>
  </si>
  <si>
    <t>Оборудование по профориентационной ориентации "Лазерный станок станок для резки фанеры"</t>
  </si>
  <si>
    <t xml:space="preserve">оборудоваеие для столярной мастерской </t>
  </si>
  <si>
    <t>Оборудование для  организацц по профориентации "Ткацкий станок",1</t>
  </si>
  <si>
    <t xml:space="preserve">информационное табло,.1 </t>
  </si>
  <si>
    <t>Оборудование для обучения детей гончарного дела и лепки,1</t>
  </si>
  <si>
    <t xml:space="preserve">комплекс с биологической обратной связи </t>
  </si>
  <si>
    <t>ГАУСО  «Реабилитационный центр для детей и подростков с ограниченными возможностями  Министерства труда, занятости и социальной защиты "Умырзая" в Мензелинском муниципальном районеРеспублики Татарстан»</t>
  </si>
  <si>
    <t>Столовые приборы для еды</t>
  </si>
  <si>
    <t>сигнализаторы звука (звонок электрический,2</t>
  </si>
  <si>
    <t>кухонные дозаторы масла.2</t>
  </si>
  <si>
    <t>Сушилки для посуды, 3</t>
  </si>
  <si>
    <t>ГАУСО  «Реабилитационный центр для детей и подростков с ограниченными возможностями «Милосердие» Министерства труда, занятости и социальной защиты Республики Татарстан»в Кукморском муниципальном районе</t>
  </si>
  <si>
    <t>Развивающая среда Эду Квест+ноутбук, 1</t>
  </si>
  <si>
    <t>Матрас ячеистый (статик) с функцией статик,1</t>
  </si>
  <si>
    <t>Кресло-коляска для детей с ДЦП (комнатная,прогулочная складная), 2</t>
  </si>
  <si>
    <t>Костыли локтевые,1</t>
  </si>
  <si>
    <t>Кинезитерапевтическая установка "Экзарта-мини",1</t>
  </si>
  <si>
    <t>Поручень горизонтальный прикроватный,2</t>
  </si>
  <si>
    <t>Полка-стенд выставочный,1</t>
  </si>
  <si>
    <t>Наборы для детей с аутизмом, 1</t>
  </si>
  <si>
    <t>Набор игровой для слабовидящих,1</t>
  </si>
  <si>
    <t>таблички со шрифтом Брайля (набор)</t>
  </si>
  <si>
    <t>ГАУСО  «Реабилитационный центр для детей и подростков с ограниченными возможностями  Министерства труда, занятости и социальной защиты Республики Татарстан «Исток надежды» в Арском муниципальном районе»</t>
  </si>
  <si>
    <t>Учебно-развивающие материалы для детей-инвалидов с нарушением слуха, 1</t>
  </si>
  <si>
    <t>Средства обучения способности решать проблему,1</t>
  </si>
  <si>
    <t>Стенд для развития бытовых навыков и мелкой моторики, 1</t>
  </si>
  <si>
    <t>Социально-педагогическая  реабилитация и абилитация,1</t>
  </si>
  <si>
    <t>Средства бучения последовательности действий ,1</t>
  </si>
  <si>
    <t>Стенд для развития бытовых действий складной, 1</t>
  </si>
  <si>
    <t>Кушетка массажная КММ-01 МСК-204, 2</t>
  </si>
  <si>
    <t>Аппаратно-программный комплекс для детей с ОПА (ДЦП),2</t>
  </si>
  <si>
    <t>Развивающая доска-куб ,1</t>
  </si>
  <si>
    <t>Дидактические пособия рамки-вкладыши для коррекции мелкой моторики и двуручной координации</t>
  </si>
  <si>
    <t>Массажный стол с гидроприводом,4</t>
  </si>
  <si>
    <t>Спортивное оборудование и инвентарь универсального, 1</t>
  </si>
  <si>
    <t>Аппаратно-программный комплексы и компьютерные программы для проведения профессиональной ориентации детей-инвалидов,1</t>
  </si>
  <si>
    <t>Биокинетический тренажер,1</t>
  </si>
  <si>
    <t>устройство ввода альтернативное. 1</t>
  </si>
  <si>
    <t>Учебно-развивающие материалы для детей-инвалидов с нарушением зрения, включая средства обучения способности читать и писать с помощью осязания пальцами, обучение азбуке,1</t>
  </si>
  <si>
    <t>Захват для тюбика с зубной пастой,1</t>
  </si>
  <si>
    <t>Рабилитационный тренажер,1</t>
  </si>
  <si>
    <t>Тренажер реабилитационный для восстановления функций верхних и нижних конечностей</t>
  </si>
  <si>
    <t>Панель с музыкальными инструментами</t>
  </si>
  <si>
    <t>Набор из трех валиков,1</t>
  </si>
  <si>
    <t>ГАУСО  «Реабилитационный центр для детей и подростков с ограниченными возможностями «Доверие» Министерства труда, занятости и социальной защиты Республики Татарстан»</t>
  </si>
  <si>
    <t>тренажер для укрепления позвоночгика</t>
  </si>
  <si>
    <t>оборудоание для сенсорной комнаты</t>
  </si>
  <si>
    <t>ГАУСО  «Реабилитационный центр для детей и подростков с ограниченными возможностями «Солнечный» Министерства труда, занятости и социальной защиты Республики Татарстан»</t>
  </si>
  <si>
    <t>Наклейка информационная,7</t>
  </si>
  <si>
    <t>унитаз поднимающийся и регулируемый по высоте,7</t>
  </si>
  <si>
    <t>Подлокотники и спинки туалетные, монтируемые на унитазаз,7</t>
  </si>
  <si>
    <t>Сиденье туалетное,6</t>
  </si>
  <si>
    <t>Раковины стационарные или переносные,6</t>
  </si>
  <si>
    <t>Доски для письма, черчения, рисования,2</t>
  </si>
  <si>
    <t>Устройство для ввода альтернативное (для компьютера),1</t>
  </si>
  <si>
    <t>Лупа с подсветкой,2</t>
  </si>
  <si>
    <t>Столик для приема пищи на кресле-коляске,1</t>
  </si>
  <si>
    <t>Устройство для записи шрифтом Брайля портативные,1</t>
  </si>
  <si>
    <t>Раскладной столик для письма в кровати,1</t>
  </si>
  <si>
    <t>Кресла для ванн, душа, на колесиках или без них, доски для ванн, табуретки, спинки и сиденья,1</t>
  </si>
  <si>
    <t>Раскладной столик для приема пищи в кровати,1</t>
  </si>
  <si>
    <t>Кресло-стул с санитарным оснащением для компенсации,1</t>
  </si>
  <si>
    <t>Крючок для пуговиц</t>
  </si>
  <si>
    <t>Кресло-коляска с электроприводом, малогаборитная,1</t>
  </si>
  <si>
    <t>Впомогательные средства для ручного шитья,2</t>
  </si>
  <si>
    <t>Стенды и оборудования для развития мелкой моторики,1</t>
  </si>
  <si>
    <t>Ходунки (шагающие.на колесах, с опорой на предплечье, с подмышечной опорой, роллаторы),1</t>
  </si>
  <si>
    <t>Вспомогательные средства для надевания носков,2</t>
  </si>
  <si>
    <t>Дидактические пособия рамки-вкладыши для коррекции мелкой моторики и двуручной координации,2</t>
  </si>
  <si>
    <t>Трость тактильная,1</t>
  </si>
  <si>
    <t>Вешалка для верхней одежды для инвалидов с нарушением функции верхних конечностей.,1</t>
  </si>
  <si>
    <t>завязки (узлы) со специальными застежками, "шнкровки",1</t>
  </si>
  <si>
    <t>Устройства для самостоятельного подъема со стула,1Кресло-коляска с ручным приводом</t>
  </si>
  <si>
    <t>Вспомогательные средства для купания,1</t>
  </si>
  <si>
    <t>Учебно-развивающие материалы для детей-инвалидов с нарушением зрения, включая средства обучения способности читать и писать с помощью осязания пальцев, обучения азбуке Брайля и тактильным символам, отличающимся от Брайлевских;обучения языку пиктограмм и символов, обучения с помощью специального Блисс-языка.</t>
  </si>
  <si>
    <t>Поручень для перемещения с кресла-коляски,1</t>
  </si>
  <si>
    <t>Крюки и трости - рукоятки для раздевания и одевания,2</t>
  </si>
  <si>
    <t>Стололвые приборы для еды,2</t>
  </si>
  <si>
    <t>Эллиптический тренажер,1</t>
  </si>
  <si>
    <t>Оборудование для сенсорной комнаты,</t>
  </si>
  <si>
    <t>Дверная ручка для инвалидов на кресле-коляске</t>
  </si>
  <si>
    <t>Приспособление для чистки овощей,2</t>
  </si>
  <si>
    <t>Массажная скамья,3</t>
  </si>
  <si>
    <t>Аппарат для роботезированной механотерапии верхних конечностей,1</t>
  </si>
  <si>
    <t>Дверная ручка для инвалидов без кистей рук,1</t>
  </si>
  <si>
    <t>Ограничитель тарелки для пищи, 2</t>
  </si>
  <si>
    <t>Массажный стол с электроприводом,3</t>
  </si>
  <si>
    <t>Наклонные подъемные платформы для инвалидов,1</t>
  </si>
  <si>
    <t>Массажер для ног,6</t>
  </si>
  <si>
    <t>Мольберт с безопасным стеклом и свещением,2</t>
  </si>
  <si>
    <t>Комплект изделий массажных на основе эластичного псевдокипящего слоя КИМ ЭПС ,1</t>
  </si>
  <si>
    <t>Беговые  дорожки, 1</t>
  </si>
  <si>
    <t>Модули для закрепления,1</t>
  </si>
  <si>
    <t>Мольберт с безопасным стеклом,2 (Рабочие материалы для педагогической коррекции)</t>
  </si>
  <si>
    <t>Откидной пандус из алюминия,1</t>
  </si>
  <si>
    <t>ГАУСО  «Центр реабилитации инвалидов «Березка»Министерства труда, занятости и социальной защиты Республики Татарстан»</t>
  </si>
  <si>
    <t xml:space="preserve">Наглядно-дидактический материал (пособия для диагностики и развития речи)
Логопедическая игра «Лексические запасы»
Наглядно-дидактический материал (пособия для диагностики и развития речи)
Логопедическая игра «Лексические запасы», Логопедическая игра «Звукареку», Программно-дидактический комплекс Мерсибо Логомер 2 (USB версия)
</t>
  </si>
  <si>
    <t xml:space="preserve">Учебно-развивающиеся материалы для детей-инвалидов с нарушением слуха
Логопедическая игра «Генератор логопедических заданий»
</t>
  </si>
  <si>
    <t>Средства для когнитивного развития детей С ОВЗ</t>
  </si>
  <si>
    <t xml:space="preserve">Средства обучения навыкам умозрительного восприятия
Логопедическая игра «Занимательная фонематика»
</t>
  </si>
  <si>
    <t>Вспомогательные средства для позиционирования -напольное сидение Fabrication Enterprises 30.-3081R, 6 штук</t>
  </si>
  <si>
    <t xml:space="preserve">Средства для тренировки внимания и памяти
КИТ «Балансирная платформа» </t>
  </si>
  <si>
    <t>Коррекционно-развивающий программный комплекс по развитию слуха и речи: Сенсорный настенный коррекционно-развивающий логопедический комплекс Logo 7, Логопедическая игра «Игры для тигры»,</t>
  </si>
  <si>
    <t xml:space="preserve">Средства обучения способности классифицировать - наборы животных для сюжетной игры </t>
  </si>
  <si>
    <t>Тренажеры для укрепления позвоночника (Грэвитрин комфорт плюс  вибро+фри)</t>
  </si>
  <si>
    <t xml:space="preserve">Тренажеры для разработки нижних конечностей
Потолочная конструкция «Экзарта», стол массажный терапевтический «КИНЕЗО-ЭКСПЕРТ» - Б1
</t>
  </si>
  <si>
    <t xml:space="preserve">Средства обучения последовательности действий - набор для развития коммуникативных навыков </t>
  </si>
  <si>
    <t>Тренажеры для укрепления мышц бедра и голени( Аппарат Ирга +)</t>
  </si>
  <si>
    <t xml:space="preserve">Средства обучения и развития способности понимать причину и следствие - адаптированный музыкальный набор для детей с ограниченными возможностями </t>
  </si>
  <si>
    <t>Тренажеры для разработки нижних конечностей (имитатор ходьбы «Имитрон»)</t>
  </si>
  <si>
    <t xml:space="preserve">Средства для тренировки внимания -Набор для развития слухоречевого восприятия; развивающий набор для повышения сенсорного восприятия </t>
  </si>
  <si>
    <t>Кресло-коляска с электроприводом, малогабаритная</t>
  </si>
  <si>
    <t>Оборудование для трудовой мастерской для обучения инвалидов, в том числе с нарушениями ментальных функций</t>
  </si>
  <si>
    <t>Аэробные тренажеры (небулайзер Omron СоmpAir NE-c28 Plus),(небулайзер Med 2000 модель Milano,Florence)</t>
  </si>
  <si>
    <t>Вспомогательные средства для обучения драматическому искусству и танцам - татарские национальные костюмы для девочки и для мальчика, национальные русские костюмы для девочки и для мальчика, взрослые костюмы для персонажей, детские костюмы для персонажей</t>
  </si>
  <si>
    <t>Стол для логопедического массажа</t>
  </si>
  <si>
    <t xml:space="preserve">Оборудование для сенсорной комнаты - Детский водный игровой коврик </t>
  </si>
  <si>
    <t>Сигнализаторы звука световые(часы ПЧ-3со звуковым сигналом)2 штуки</t>
  </si>
  <si>
    <t>-</t>
  </si>
  <si>
    <t>ГАУСО  «Реабилитационный центр для детей и подростков с ограниченными возможностями «Солнышко» Министерства труда, занятости и социальной защиты Республики Татарстан»</t>
  </si>
  <si>
    <t>Лестничная наклонная подъемная платформа</t>
  </si>
  <si>
    <t>ГАУСО  Министерства труда, занятости и социальной защиты Республики Татарстан «Реабилитационный центр для детей и подростков с ограниченными возможностями «Радость» ("Шатлык") в Бавлинском муниципальном районе</t>
  </si>
  <si>
    <t>Тренажеры уличные, 6</t>
  </si>
  <si>
    <t>Велотренажер, 1</t>
  </si>
  <si>
    <t>Средства для ухода за лицом</t>
  </si>
  <si>
    <t>Тренажер мозжечковой стимуляции Баламетрикс. Комплект Макси</t>
  </si>
  <si>
    <t>Учебно-развивающие материалы для инвалидов с нарушением зрения (тифлоприбор "Ориентир")</t>
  </si>
  <si>
    <t>Вспомогательные средства для одевания</t>
  </si>
  <si>
    <t>Конструктор ROBO KIDS 1. 8313</t>
  </si>
  <si>
    <t xml:space="preserve">Набор лестниц для равновесия и баланса 10 шт. </t>
  </si>
  <si>
    <t>Наука для дошколят. комплект SCSET3</t>
  </si>
  <si>
    <t>Игры для тренировки внимания, 10</t>
  </si>
  <si>
    <t>Специальный стол психолога-деффектолога</t>
  </si>
  <si>
    <t>визуальные расписания</t>
  </si>
  <si>
    <t>Телефон с усилителем звука, 1</t>
  </si>
  <si>
    <t>Вспомогательные средства для купания</t>
  </si>
  <si>
    <t>вязальные машины, 2</t>
  </si>
  <si>
    <t>Вспомогательные средства для шитья</t>
  </si>
  <si>
    <t>Аэробный тренажер</t>
  </si>
  <si>
    <t>Звукоусилительный мобильный комплект Fender</t>
  </si>
  <si>
    <t>Многофункциональный ландшафтный стол "ИНТОШКА"</t>
  </si>
  <si>
    <t>Игровой набор «Дары Фребеля» (14 коробок) с комплектом методических пособий (6 штук) ОСВ 5114</t>
  </si>
  <si>
    <t>Мобильный лестничный подъемник Vimec Roby , 1</t>
  </si>
  <si>
    <t>Мнемосхема, 3</t>
  </si>
  <si>
    <t>Подъемник для инвалидов Rebotec Арнольд </t>
  </si>
  <si>
    <t xml:space="preserve">Вспомогательные средства для кухни </t>
  </si>
  <si>
    <t>ГАУСО  «Реабилитационный центр для детей и подростков с ограниченными возможностями Министерства труда, занятости и социальной защиты Республики Татарстан в Лаишевском муниципальном районе»</t>
  </si>
  <si>
    <t>Опоры для нижних конечностей и туловища, 1</t>
  </si>
  <si>
    <t>Чайник электрический</t>
  </si>
  <si>
    <t>Наклонная доска для развития навыков письма</t>
  </si>
  <si>
    <t>Сиденье для ванны и душа со спинкой</t>
  </si>
  <si>
    <t>Приспособление для нарезания продуктов</t>
  </si>
  <si>
    <t>Кухонный дозатор масла</t>
  </si>
  <si>
    <t>Емкости для измерения объема для геометрических тел</t>
  </si>
  <si>
    <t>Массажная кушетка, 2</t>
  </si>
  <si>
    <t>Вспомогательное средство для шитья</t>
  </si>
  <si>
    <t>Кухонные весы</t>
  </si>
  <si>
    <t xml:space="preserve">Горизонтальный велотренажер  Sport-elite </t>
  </si>
  <si>
    <t>Настольные игры</t>
  </si>
  <si>
    <t>Кресло-коляска с ручным приводом,  малогабаритная, 2</t>
  </si>
  <si>
    <t>Лупа с креплением на головуи с подстветкой</t>
  </si>
  <si>
    <t>Методика "Идикс" Интегральная диагностика и коррекция профессионального стресса</t>
  </si>
  <si>
    <t>200.000</t>
  </si>
  <si>
    <t>тренажер для укрепления позвоночника</t>
  </si>
  <si>
    <t xml:space="preserve">Эллиптический тренажер «Kampfer Saturn KE - 1203». </t>
  </si>
  <si>
    <t>Доски для письма, черчения, рисования</t>
  </si>
  <si>
    <t>Столик для инвалидной коляски и кровати с фиксированной столешницей</t>
  </si>
  <si>
    <t>Телефонный аппарат для слабослышащих</t>
  </si>
  <si>
    <t xml:space="preserve">Аппаратно-программный комплекс и компьютерные программы для проведения психологической диагностики и профориентации ориентации </t>
  </si>
  <si>
    <t>аппарат для пассивной реабилитации тазобедренного и коленного сустава</t>
  </si>
  <si>
    <t>аппарат для механотерапии лучезапястного сустава ОРМЕД FIEX 05</t>
  </si>
  <si>
    <t xml:space="preserve">Музыкальная система, 1 </t>
  </si>
  <si>
    <t>Оборудование для гончарной мастерской</t>
  </si>
  <si>
    <t>326.000</t>
  </si>
  <si>
    <t xml:space="preserve">Антистрессовая система SENSORIUM-ZG </t>
  </si>
  <si>
    <t>Оборудование для сенсорной комнаты</t>
  </si>
  <si>
    <t>Дверная ручка для инвалидов без кистей рук</t>
  </si>
  <si>
    <t>Стол для механотерапии</t>
  </si>
  <si>
    <t>компьютер, МФУ</t>
  </si>
  <si>
    <t>Аппаратно-программный комплекс с альтернативным вводом</t>
  </si>
  <si>
    <t>ГАУСО ЦРИ "Изгелек"г. Набережные Челны</t>
  </si>
  <si>
    <t>Сканер с полистовой подачей для сканирования документов @HP Scanjet Professional 3000 Sheetfeed Scanner" - 4 шт.</t>
  </si>
  <si>
    <t>Монитор Samsung S23C200 (диагональ 65см) - 1 шт.</t>
  </si>
  <si>
    <t>МФУ лазерный KYOCERA ECOSYS FS6525MFP - 1 шт.</t>
  </si>
  <si>
    <t>Оборудование для развития мелкой моторики (Реабилитационная перчатка "Аника")</t>
  </si>
  <si>
    <t>интерактивный пол</t>
  </si>
  <si>
    <t>МФУ лазерный KYOCERA ECOSYS М 2635dn - 1шт</t>
  </si>
  <si>
    <t>установка для гипокситерапии "Био-Нова 204"</t>
  </si>
  <si>
    <t>интерактивная доска</t>
  </si>
  <si>
    <t>Принтер лазерный настольный HP Laserjet Pro  M15" (5 шт)</t>
  </si>
  <si>
    <t>Государственное автономное учреждение социального обслуживания "Реабилитационный центр для детей и подростков с ограниченными возможностями МТЗ и СЗ РТ "Астра"  в Елабужском муниципальном районе</t>
  </si>
  <si>
    <t>Аэробные тренажеры, 2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</si>
  <si>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</t>
  </si>
  <si>
    <t>Модули для подлезания, 2</t>
  </si>
  <si>
    <t>Наборы массажных мячей, 3</t>
  </si>
  <si>
    <t>Горка, 2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</si>
  <si>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 (в бумажном и электронном виде)</t>
  </si>
  <si>
    <t>Вспомогательные средства для исполнения музыкальных произведения и сочинения музыки, 1</t>
  </si>
  <si>
    <t xml:space="preserve">Оборудование для развития психофизических качеств, игровой деятельности (аппарат "Нейропод") </t>
  </si>
  <si>
    <t>Аудиовизуальная музыкальная система "Саундбим", 1</t>
  </si>
  <si>
    <t xml:space="preserve">Беговые (роликовые) дорожки,2 </t>
  </si>
  <si>
    <t>Вспомогательные средства для обучения музыкальному искусству,1</t>
  </si>
  <si>
    <t xml:space="preserve">Оборудование для развития психофизических качеств, игровой деятельности (Комплекс устройств костной проводимости с функцией латерализации - "Томатис" 3 уровня) </t>
  </si>
  <si>
    <t>Аппаратно-программный комплекс биологической обратной связи,1</t>
  </si>
  <si>
    <t>Ходунки (шагающие, на колесах, с опорой на предплечье, с подмышечной опорой, роллаторы), 4</t>
  </si>
  <si>
    <t>ГБУ  «Реабилитационный центр для детей и подростков с ограниченными возможностями «Апрель» Министерства труда, занятости и социальной защиты Республики Татарстан»</t>
  </si>
  <si>
    <t>Артромод (ARTROMOT S3 (Аппарат для разработки плечевого сустава), 1</t>
  </si>
  <si>
    <t>Аппарат продолжительной пассивной/активной мобилизации коленного и тазобедренного сустава , 1 шт. (Тренажеры для разработки нижних конечностей)</t>
  </si>
  <si>
    <r>
      <t xml:space="preserve">Подвес реабилитационный для вертикализации пациента </t>
    </r>
    <r>
      <rPr>
        <sz val="9"/>
        <rFont val="Times New Roman"/>
        <family val="1"/>
        <charset val="204"/>
      </rPr>
      <t>предназначен для вертикализации и разгрузки веса пациентов посредством поддерживающих ремней, проведения тренировки с регулировкой нагрузки на нижние конечности.</t>
    </r>
  </si>
  <si>
    <t>стол массажный -терапевтический  3-секционный в сборе ,2 шт (массажная кушетка)</t>
  </si>
  <si>
    <t>Гусеничный мобильный подъемник– 1 шт</t>
  </si>
  <si>
    <t>417+80+67</t>
  </si>
  <si>
    <t>Беговые дорожки - 1, Веллотренажер (тренажер для реабилитации инвалидов) -1, Аппарат Тонус-1 ДТ-50-3-1шт</t>
  </si>
  <si>
    <t xml:space="preserve">Модули  </t>
  </si>
  <si>
    <t>Аппаратно-программный психодаигностический комплекс (АППК)</t>
  </si>
  <si>
    <t>подьемное усройство</t>
  </si>
  <si>
    <t>Истра - ванна 4-х камерная -1шт</t>
  </si>
  <si>
    <t>ГАУСО  «Центр реабилитации инвалидов  "Ветеран"" Министерства труда, занятости и социальной защиты Республики Татарстан»</t>
  </si>
  <si>
    <t>1) 215,00                        2) 215,00                       3) 437,00</t>
  </si>
  <si>
    <t>Тренажеры для разработки нижних, верхних конечностей                                                                                                                                                                     1.Ванна для ног вихревая "Истра -Н"                     2.Ванна для рук вихревая "Х Истра -Р"                      3.Ванна водолечебная "Атланта" для подводного                       душ- массажа</t>
  </si>
  <si>
    <t>1)   35,00</t>
  </si>
  <si>
    <t>Велотренажеры, 1                                              1.Горизантальный велотренажер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</si>
  <si>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200,00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135,00                             3) 55,00</t>
  </si>
  <si>
    <t>Тренажеры для укрепления позвоночника,1             1.Костюм "Атлант"                     4 шт                                                                                                              2.Тренажер "Ангел Соло"                     3.Подвес передвижной</t>
  </si>
  <si>
    <t>1) 150,00</t>
  </si>
  <si>
    <t>1) 105,00</t>
  </si>
  <si>
    <t>Беговые (роликовые) дорожки, 1                       1.Беговая дорожка с поручнеми</t>
  </si>
  <si>
    <t>1) 90,00</t>
  </si>
  <si>
    <t>Рабочие материалы для коррекции</t>
  </si>
  <si>
    <t>22 601,5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</si>
  <si>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</si>
  <si>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</si>
  <si>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</si>
  <si>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</si>
  <si>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</si>
  <si>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</si>
  <si>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Приложение </t>
  </si>
  <si>
    <t>Объем средств, запланированных на приобретение медицинского оборудования,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</si>
</sst>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00000000000000"/>
    <numFmt numFmtId="165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0"/>
      <name val="Arial"/>
      <family val="2"/>
      <charset val="204"/>
    </font>
    <font>
      <sz val="9.5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.5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.5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16" fillId="0" borderId="0"/>
    <xf numFmtId="44" fontId="16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9" fillId="5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9" fillId="0" borderId="0" xfId="0" applyFont="1"/>
    <xf numFmtId="0" fontId="0" fillId="0" borderId="0" xfId="0" applyBorder="1"/>
    <xf numFmtId="0" fontId="21" fillId="5" borderId="1" xfId="0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0" borderId="0" xfId="2"/>
    <xf numFmtId="0" fontId="6" fillId="0" borderId="1" xfId="2" applyFont="1" applyBorder="1"/>
    <xf numFmtId="0" fontId="2" fillId="0" borderId="1" xfId="2" applyFont="1" applyBorder="1" applyAlignment="1">
      <alignment horizontal="center" vertical="top" wrapText="1"/>
    </xf>
    <xf numFmtId="2" fontId="2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vertical="top" wrapText="1"/>
    </xf>
    <xf numFmtId="0" fontId="9" fillId="0" borderId="1" xfId="2" applyFont="1" applyFill="1" applyBorder="1" applyAlignment="1">
      <alignment horizontal="center" wrapText="1"/>
    </xf>
    <xf numFmtId="0" fontId="11" fillId="0" borderId="1" xfId="2" applyFont="1" applyBorder="1" applyAlignment="1">
      <alignment horizontal="center" vertical="top" wrapText="1"/>
    </xf>
    <xf numFmtId="0" fontId="16" fillId="0" borderId="0" xfId="2" applyAlignment="1">
      <alignment wrapText="1"/>
    </xf>
    <xf numFmtId="0" fontId="16" fillId="0" borderId="0" xfId="2" applyBorder="1" applyAlignment="1">
      <alignment wrapText="1"/>
    </xf>
    <xf numFmtId="2" fontId="13" fillId="5" borderId="1" xfId="2" applyNumberFormat="1" applyFont="1" applyFill="1" applyBorder="1" applyAlignment="1">
      <alignment horizontal="center" vertical="top" wrapText="1"/>
    </xf>
    <xf numFmtId="2" fontId="6" fillId="0" borderId="1" xfId="2" applyNumberFormat="1" applyFont="1" applyBorder="1"/>
    <xf numFmtId="2" fontId="16" fillId="0" borderId="1" xfId="2" applyNumberForma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3" fillId="4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wrapText="1"/>
    </xf>
    <xf numFmtId="0" fontId="23" fillId="3" borderId="0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Border="1"/>
    <xf numFmtId="0" fontId="24" fillId="8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NumberFormat="1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24" fillId="5" borderId="0" xfId="0" applyFont="1" applyFill="1" applyBorder="1"/>
    <xf numFmtId="0" fontId="26" fillId="5" borderId="0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NumberFormat="1" applyFont="1" applyFill="1" applyBorder="1" applyAlignment="1">
      <alignment horizontal="left" vertical="top" wrapText="1"/>
    </xf>
    <xf numFmtId="165" fontId="9" fillId="5" borderId="1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9" xfId="0" applyNumberFormat="1" applyFont="1" applyFill="1" applyBorder="1" applyAlignment="1">
      <alignment horizontal="left" vertical="top" wrapText="1"/>
    </xf>
    <xf numFmtId="165" fontId="9" fillId="5" borderId="9" xfId="0" applyNumberFormat="1" applyFont="1" applyFill="1" applyBorder="1" applyAlignment="1">
      <alignment horizontal="left" vertical="top" wrapText="1"/>
    </xf>
    <xf numFmtId="0" fontId="9" fillId="5" borderId="0" xfId="0" applyFont="1" applyFill="1" applyAlignment="1">
      <alignment vertical="top" wrapText="1"/>
    </xf>
    <xf numFmtId="0" fontId="0" fillId="0" borderId="1" xfId="0" applyBorder="1"/>
    <xf numFmtId="0" fontId="24" fillId="0" borderId="1" xfId="0" applyFont="1" applyBorder="1"/>
    <xf numFmtId="0" fontId="24" fillId="5" borderId="1" xfId="0" applyFont="1" applyFill="1" applyBorder="1"/>
    <xf numFmtId="0" fontId="26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24" fillId="6" borderId="1" xfId="0" applyFont="1" applyFill="1" applyBorder="1"/>
    <xf numFmtId="0" fontId="26" fillId="5" borderId="0" xfId="0" applyFont="1" applyFill="1" applyBorder="1" applyAlignment="1"/>
    <xf numFmtId="0" fontId="9" fillId="5" borderId="6" xfId="0" applyFont="1" applyFill="1" applyBorder="1" applyAlignment="1">
      <alignment vertical="center" wrapText="1"/>
    </xf>
    <xf numFmtId="0" fontId="9" fillId="5" borderId="6" xfId="0" applyNumberFormat="1" applyFont="1" applyFill="1" applyBorder="1" applyAlignment="1">
      <alignment vertical="center" wrapText="1"/>
    </xf>
    <xf numFmtId="165" fontId="9" fillId="5" borderId="6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0" fillId="5" borderId="0" xfId="0" applyFill="1" applyBorder="1"/>
    <xf numFmtId="0" fontId="6" fillId="5" borderId="0" xfId="0" applyFont="1" applyFill="1" applyBorder="1" applyAlignment="1"/>
    <xf numFmtId="0" fontId="9" fillId="5" borderId="1" xfId="0" applyFont="1" applyFill="1" applyBorder="1" applyAlignment="1">
      <alignment wrapText="1"/>
    </xf>
    <xf numFmtId="0" fontId="9" fillId="5" borderId="1" xfId="0" applyNumberFormat="1" applyFont="1" applyFill="1" applyBorder="1" applyAlignment="1">
      <alignment wrapText="1"/>
    </xf>
    <xf numFmtId="165" fontId="9" fillId="5" borderId="1" xfId="0" applyNumberFormat="1" applyFont="1" applyFill="1" applyBorder="1" applyAlignment="1">
      <alignment wrapText="1"/>
    </xf>
    <xf numFmtId="0" fontId="6" fillId="5" borderId="0" xfId="0" applyFont="1" applyFill="1" applyAlignment="1"/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9" fillId="5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top" wrapText="1"/>
    </xf>
    <xf numFmtId="0" fontId="11" fillId="5" borderId="0" xfId="0" applyFont="1" applyFill="1"/>
    <xf numFmtId="165" fontId="9" fillId="5" borderId="1" xfId="0" applyNumberFormat="1" applyFont="1" applyFill="1" applyBorder="1" applyAlignment="1">
      <alignment horizontal="center" vertical="top" wrapText="1"/>
    </xf>
    <xf numFmtId="4" fontId="2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center" vertical="center" wrapText="1"/>
    </xf>
    <xf numFmtId="4" fontId="3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6" fillId="5" borderId="16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2" fontId="21" fillId="5" borderId="11" xfId="0" applyNumberFormat="1" applyFont="1" applyFill="1" applyBorder="1" applyAlignment="1">
      <alignment horizontal="center" vertical="center" wrapText="1"/>
    </xf>
    <xf numFmtId="4" fontId="21" fillId="5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5" borderId="16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21" fillId="5" borderId="16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7" fillId="5" borderId="6" xfId="0" applyFont="1" applyFill="1" applyBorder="1" applyAlignment="1">
      <alignment horizontal="center" wrapText="1"/>
    </xf>
    <xf numFmtId="2" fontId="35" fillId="5" borderId="6" xfId="0" applyNumberFormat="1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7" fillId="5" borderId="19" xfId="0" applyFont="1" applyFill="1" applyBorder="1" applyAlignment="1">
      <alignment horizontal="center" wrapText="1"/>
    </xf>
    <xf numFmtId="0" fontId="21" fillId="5" borderId="6" xfId="0" applyFont="1" applyFill="1" applyBorder="1" applyAlignment="1">
      <alignment horizontal="center" vertical="center" wrapText="1"/>
    </xf>
    <xf numFmtId="0" fontId="38" fillId="5" borderId="0" xfId="0" applyFont="1" applyFill="1"/>
    <xf numFmtId="0" fontId="37" fillId="5" borderId="1" xfId="0" applyFont="1" applyFill="1" applyBorder="1" applyAlignment="1">
      <alignment horizont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0" fontId="37" fillId="5" borderId="4" xfId="0" applyFont="1" applyFill="1" applyBorder="1" applyAlignment="1">
      <alignment horizontal="center" wrapText="1"/>
    </xf>
    <xf numFmtId="0" fontId="39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0" fontId="21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2" fontId="13" fillId="5" borderId="11" xfId="0" applyNumberFormat="1" applyFont="1" applyFill="1" applyBorder="1" applyAlignment="1">
      <alignment horizontal="center" vertical="center" wrapText="1"/>
    </xf>
    <xf numFmtId="2" fontId="37" fillId="5" borderId="1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37" fillId="5" borderId="1" xfId="0" applyNumberFormat="1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2" fontId="13" fillId="5" borderId="15" xfId="0" applyNumberFormat="1" applyFont="1" applyFill="1" applyBorder="1" applyAlignment="1">
      <alignment horizontal="center" vertical="center" wrapText="1"/>
    </xf>
    <xf numFmtId="2" fontId="13" fillId="5" borderId="16" xfId="0" applyNumberFormat="1" applyFont="1" applyFill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9" borderId="13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 wrapText="1"/>
    </xf>
    <xf numFmtId="2" fontId="44" fillId="9" borderId="1" xfId="0" applyNumberFormat="1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43" fillId="9" borderId="14" xfId="0" applyFont="1" applyFill="1" applyBorder="1" applyAlignment="1">
      <alignment horizontal="center" vertical="center" wrapText="1"/>
    </xf>
    <xf numFmtId="2" fontId="21" fillId="9" borderId="1" xfId="0" applyNumberFormat="1" applyFont="1" applyFill="1" applyBorder="1" applyAlignment="1">
      <alignment horizontal="center" vertical="center" wrapText="1"/>
    </xf>
    <xf numFmtId="0" fontId="46" fillId="9" borderId="15" xfId="0" applyFont="1" applyFill="1" applyBorder="1" applyAlignment="1">
      <alignment horizontal="center" vertical="center" wrapText="1"/>
    </xf>
    <xf numFmtId="0" fontId="46" fillId="9" borderId="16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2" fontId="21" fillId="9" borderId="16" xfId="0" applyNumberFormat="1" applyFont="1" applyFill="1" applyBorder="1" applyAlignment="1">
      <alignment horizontal="center" vertical="center" wrapText="1"/>
    </xf>
    <xf numFmtId="2" fontId="44" fillId="9" borderId="16" xfId="0" applyNumberFormat="1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2" fontId="18" fillId="5" borderId="16" xfId="0" applyNumberFormat="1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5" borderId="11" xfId="0" applyNumberFormat="1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2" fontId="31" fillId="5" borderId="1" xfId="0" applyNumberFormat="1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2" fontId="35" fillId="5" borderId="16" xfId="0" applyNumberFormat="1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2" fontId="31" fillId="5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4" fontId="2" fillId="5" borderId="11" xfId="3" applyFont="1" applyFill="1" applyBorder="1" applyAlignment="1">
      <alignment horizontal="center" vertical="center" wrapText="1"/>
    </xf>
    <xf numFmtId="2" fontId="35" fillId="5" borderId="11" xfId="0" applyNumberFormat="1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4" fontId="2" fillId="5" borderId="1" xfId="3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5" borderId="0" xfId="0" applyFont="1" applyFill="1" applyBorder="1" applyAlignment="1">
      <alignment wrapText="1"/>
    </xf>
    <xf numFmtId="0" fontId="24" fillId="5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9" fillId="5" borderId="1" xfId="0" applyFont="1" applyFill="1" applyBorder="1" applyAlignment="1">
      <alignment horizontal="center" vertical="top" wrapText="1"/>
    </xf>
    <xf numFmtId="0" fontId="19" fillId="5" borderId="1" xfId="0" applyFont="1" applyFill="1" applyBorder="1"/>
    <xf numFmtId="0" fontId="29" fillId="0" borderId="0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5" fillId="5" borderId="0" xfId="0" applyNumberFormat="1" applyFont="1" applyFill="1" applyBorder="1" applyAlignment="1">
      <alignment wrapText="1"/>
    </xf>
    <xf numFmtId="0" fontId="19" fillId="5" borderId="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/>
    <xf numFmtId="0" fontId="12" fillId="0" borderId="5" xfId="0" applyFont="1" applyBorder="1" applyAlignment="1"/>
    <xf numFmtId="0" fontId="1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/>
    <xf numFmtId="0" fontId="12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7" xfId="0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 applyAlignment="1"/>
    <xf numFmtId="0" fontId="10" fillId="0" borderId="8" xfId="2" applyFont="1" applyBorder="1" applyAlignment="1">
      <alignment wrapText="1"/>
    </xf>
    <xf numFmtId="0" fontId="14" fillId="0" borderId="8" xfId="2" applyFont="1" applyBorder="1" applyAlignment="1">
      <alignment wrapText="1"/>
    </xf>
    <xf numFmtId="0" fontId="4" fillId="0" borderId="0" xfId="2" applyFont="1" applyBorder="1" applyAlignment="1">
      <alignment horizontal="center" vertical="top" wrapText="1"/>
    </xf>
    <xf numFmtId="0" fontId="16" fillId="0" borderId="0" xfId="2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top" wrapText="1"/>
    </xf>
    <xf numFmtId="0" fontId="11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vertical="top" wrapText="1"/>
    </xf>
    <xf numFmtId="0" fontId="11" fillId="0" borderId="4" xfId="2" applyFont="1" applyFill="1" applyBorder="1" applyAlignment="1">
      <alignment horizontal="center" vertical="top" wrapText="1"/>
    </xf>
    <xf numFmtId="0" fontId="16" fillId="0" borderId="2" xfId="2" applyBorder="1" applyAlignment="1">
      <alignment horizontal="center" vertical="top" wrapText="1"/>
    </xf>
    <xf numFmtId="0" fontId="16" fillId="0" borderId="5" xfId="2" applyBorder="1" applyAlignment="1">
      <alignment horizontal="center" vertical="top" wrapText="1"/>
    </xf>
    <xf numFmtId="0" fontId="11" fillId="0" borderId="2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6" fillId="0" borderId="1" xfId="2" applyBorder="1" applyAlignment="1"/>
    <xf numFmtId="0" fontId="11" fillId="0" borderId="4" xfId="2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top" wrapText="1"/>
    </xf>
  </cellXfs>
  <cellStyles count="5">
    <cellStyle name="Гиперссылка" xfId="4" builtinId="8"/>
    <cellStyle name="Денежный" xfId="3" builtinId="4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&#1075;&#1085;&#1086;&#1084;31.&#1088;&#1092;/igrovye_nabory_frjobelja/nabor_dary_frebelja" TargetMode="External"/><Relationship Id="rId1" Type="http://schemas.openxmlformats.org/officeDocument/2006/relationships/hyperlink" Target="https://sandstol.ru/p361601790-nabor-lestnits-dlya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tabSelected="1" view="pageBreakPreview" zoomScale="71" zoomScaleNormal="70" zoomScaleSheetLayoutView="71" workbookViewId="0">
      <pane ySplit="3" topLeftCell="A4" activePane="bottomLeft" state="frozen"/>
      <selection pane="bottomLeft" activeCell="B16" sqref="B16"/>
    </sheetView>
  </sheetViews>
  <sheetFormatPr defaultRowHeight="15" x14ac:dyDescent="0.25"/>
  <cols>
    <col min="1" max="1" width="13" style="2" customWidth="1"/>
    <col min="2" max="2" width="13.5703125" style="2" customWidth="1"/>
    <col min="3" max="3" width="19" style="2" customWidth="1"/>
    <col min="4" max="4" width="15.140625" style="2" customWidth="1"/>
    <col min="5" max="5" width="15.140625" style="4" customWidth="1"/>
    <col min="6" max="6" width="13.28515625" style="4" customWidth="1"/>
    <col min="7" max="7" width="20.28515625" style="4" customWidth="1"/>
    <col min="8" max="9" width="19.28515625" style="4" customWidth="1"/>
    <col min="10" max="10" width="17.140625" style="3" customWidth="1"/>
    <col min="11" max="11" width="13.28515625" style="3" customWidth="1"/>
    <col min="12" max="12" width="16.5703125" style="3" customWidth="1"/>
    <col min="13" max="13" width="20.42578125" style="3" customWidth="1"/>
    <col min="14" max="14" width="17.7109375" style="3" customWidth="1"/>
    <col min="15" max="15" width="19.5703125" style="3" customWidth="1"/>
    <col min="16" max="16" width="18.140625" style="5" customWidth="1"/>
    <col min="17" max="17" width="17" style="1" customWidth="1"/>
  </cols>
  <sheetData>
    <row r="1" spans="1:32" ht="66.75" customHeight="1" x14ac:dyDescent="0.25">
      <c r="A1" s="313" t="s">
        <v>548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32" ht="102" customHeight="1" x14ac:dyDescent="0.35">
      <c r="A2" s="314" t="s">
        <v>0</v>
      </c>
      <c r="B2" s="311" t="s">
        <v>9</v>
      </c>
      <c r="C2" s="312"/>
      <c r="D2" s="312"/>
      <c r="E2" s="311" t="s">
        <v>1</v>
      </c>
      <c r="F2" s="312"/>
      <c r="G2" s="311" t="s">
        <v>16</v>
      </c>
      <c r="H2" s="311" t="s">
        <v>79</v>
      </c>
      <c r="I2" s="317"/>
      <c r="J2" s="317"/>
      <c r="K2" s="317"/>
      <c r="L2" s="317"/>
      <c r="M2" s="317"/>
      <c r="N2" s="317"/>
      <c r="O2" s="317"/>
      <c r="P2" s="317"/>
      <c r="Q2" s="317"/>
    </row>
    <row r="3" spans="1:32" ht="359.25" customHeight="1" x14ac:dyDescent="0.25">
      <c r="A3" s="315"/>
      <c r="B3" s="116" t="s">
        <v>10</v>
      </c>
      <c r="C3" s="116" t="s">
        <v>12</v>
      </c>
      <c r="D3" s="116" t="s">
        <v>11</v>
      </c>
      <c r="E3" s="116" t="s">
        <v>4</v>
      </c>
      <c r="F3" s="116" t="s">
        <v>3</v>
      </c>
      <c r="G3" s="317"/>
      <c r="H3" s="116" t="s">
        <v>68</v>
      </c>
      <c r="I3" s="116" t="s">
        <v>59</v>
      </c>
      <c r="J3" s="116" t="s">
        <v>55</v>
      </c>
      <c r="K3" s="116" t="s">
        <v>3</v>
      </c>
      <c r="L3" s="116" t="s">
        <v>14</v>
      </c>
      <c r="M3" s="117" t="s">
        <v>6</v>
      </c>
      <c r="N3" s="116" t="s">
        <v>13</v>
      </c>
      <c r="O3" s="116" t="s">
        <v>547</v>
      </c>
      <c r="P3" s="116" t="s">
        <v>2</v>
      </c>
      <c r="Q3" s="116" t="s">
        <v>5</v>
      </c>
    </row>
    <row r="4" spans="1:32" ht="24.75" customHeight="1" x14ac:dyDescent="0.3">
      <c r="A4" s="115">
        <v>1</v>
      </c>
      <c r="B4" s="114">
        <v>2</v>
      </c>
      <c r="C4" s="114">
        <v>3</v>
      </c>
      <c r="D4" s="114">
        <v>4</v>
      </c>
      <c r="E4" s="114">
        <v>5</v>
      </c>
      <c r="F4" s="114">
        <v>6</v>
      </c>
      <c r="G4" s="114">
        <v>7</v>
      </c>
      <c r="H4" s="114">
        <v>10</v>
      </c>
      <c r="I4" s="114">
        <v>11</v>
      </c>
      <c r="J4" s="114">
        <v>13</v>
      </c>
      <c r="K4" s="114">
        <v>14</v>
      </c>
      <c r="L4" s="114">
        <v>15</v>
      </c>
      <c r="M4" s="114">
        <v>16</v>
      </c>
      <c r="N4" s="114">
        <v>17</v>
      </c>
      <c r="O4" s="114">
        <v>18</v>
      </c>
      <c r="P4" s="114">
        <v>19</v>
      </c>
      <c r="Q4" s="114">
        <v>20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63.75" customHeight="1" x14ac:dyDescent="0.25">
      <c r="A5" s="12" t="s">
        <v>82</v>
      </c>
      <c r="B5" s="12" t="s">
        <v>417</v>
      </c>
      <c r="C5" s="12" t="s">
        <v>104</v>
      </c>
      <c r="D5" s="12" t="s">
        <v>416</v>
      </c>
      <c r="E5" s="12" t="s">
        <v>417</v>
      </c>
      <c r="F5" s="12" t="s">
        <v>417</v>
      </c>
      <c r="G5" s="119">
        <v>22601.5</v>
      </c>
      <c r="H5" s="119">
        <v>5411.5</v>
      </c>
      <c r="I5" s="12">
        <v>30.36</v>
      </c>
      <c r="J5" s="12"/>
      <c r="K5" s="118"/>
      <c r="L5" s="12"/>
      <c r="M5" s="12"/>
      <c r="N5" s="12"/>
      <c r="O5" s="12"/>
      <c r="P5" s="12"/>
      <c r="Q5" s="119">
        <v>1450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225" customHeight="1" x14ac:dyDescent="0.25">
      <c r="A6" s="120"/>
      <c r="B6" s="113"/>
      <c r="C6" s="110" t="s">
        <v>101</v>
      </c>
      <c r="D6" s="110" t="s">
        <v>102</v>
      </c>
      <c r="E6" s="110" t="s">
        <v>546</v>
      </c>
      <c r="F6" s="110">
        <v>1</v>
      </c>
      <c r="G6" s="110"/>
      <c r="H6" s="110"/>
      <c r="I6" s="110"/>
      <c r="J6" s="110" t="s">
        <v>545</v>
      </c>
      <c r="K6" s="110">
        <v>1</v>
      </c>
      <c r="L6" s="112">
        <v>1250</v>
      </c>
      <c r="M6" s="111" t="s">
        <v>544</v>
      </c>
      <c r="N6" s="110" t="s">
        <v>99</v>
      </c>
      <c r="O6" s="110" t="s">
        <v>98</v>
      </c>
      <c r="P6" s="110" t="s">
        <v>543</v>
      </c>
      <c r="Q6" s="110" t="s">
        <v>97</v>
      </c>
      <c r="R6" s="109"/>
      <c r="S6" s="108"/>
      <c r="T6" s="108"/>
      <c r="U6" s="108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409.5" customHeight="1" x14ac:dyDescent="0.35">
      <c r="A7" s="121"/>
      <c r="B7" s="104" t="s">
        <v>543</v>
      </c>
      <c r="C7" s="104" t="s">
        <v>101</v>
      </c>
      <c r="D7" s="104" t="s">
        <v>102</v>
      </c>
      <c r="E7" s="104" t="s">
        <v>542</v>
      </c>
      <c r="F7" s="104">
        <v>1</v>
      </c>
      <c r="G7" s="104"/>
      <c r="H7" s="104"/>
      <c r="I7" s="104"/>
      <c r="J7" s="107" t="s">
        <v>541</v>
      </c>
      <c r="K7" s="104">
        <v>1</v>
      </c>
      <c r="L7" s="106">
        <v>500</v>
      </c>
      <c r="M7" s="105" t="s">
        <v>100</v>
      </c>
      <c r="N7" s="104" t="s">
        <v>99</v>
      </c>
      <c r="O7" s="104" t="s">
        <v>98</v>
      </c>
      <c r="P7" s="104" t="s">
        <v>98</v>
      </c>
      <c r="Q7" s="104" t="s">
        <v>97</v>
      </c>
      <c r="R7" s="103"/>
      <c r="S7" s="81"/>
      <c r="T7" s="81"/>
      <c r="U7" s="81"/>
      <c r="V7" s="73"/>
      <c r="W7" s="73"/>
      <c r="X7" s="73"/>
      <c r="Y7" s="73"/>
      <c r="Z7" s="73"/>
      <c r="AA7" s="73"/>
      <c r="AB7" s="73"/>
      <c r="AC7" s="73"/>
      <c r="AD7" s="41"/>
      <c r="AE7" s="41"/>
      <c r="AF7" s="41"/>
    </row>
    <row r="8" spans="1:32" s="101" customFormat="1" ht="409.5" customHeight="1" x14ac:dyDescent="0.35">
      <c r="A8" s="91"/>
      <c r="B8" s="86" t="s">
        <v>103</v>
      </c>
      <c r="C8" s="86" t="s">
        <v>103</v>
      </c>
      <c r="D8" s="86" t="s">
        <v>103</v>
      </c>
      <c r="E8" s="86" t="s">
        <v>540</v>
      </c>
      <c r="F8" s="27">
        <v>1</v>
      </c>
      <c r="G8" s="86"/>
      <c r="H8" s="86"/>
      <c r="I8" s="86"/>
      <c r="J8" s="89" t="s">
        <v>539</v>
      </c>
      <c r="K8" s="86">
        <v>1</v>
      </c>
      <c r="L8" s="88">
        <v>1250</v>
      </c>
      <c r="M8" s="87" t="s">
        <v>100</v>
      </c>
      <c r="N8" s="86" t="s">
        <v>99</v>
      </c>
      <c r="O8" s="86" t="s">
        <v>98</v>
      </c>
      <c r="P8" s="86" t="s">
        <v>98</v>
      </c>
      <c r="Q8" s="86" t="s">
        <v>97</v>
      </c>
      <c r="R8" s="99"/>
      <c r="S8" s="98"/>
      <c r="T8" s="98"/>
      <c r="U8" s="98"/>
      <c r="V8" s="102"/>
      <c r="W8" s="102"/>
      <c r="X8" s="102"/>
      <c r="Y8" s="102"/>
      <c r="Z8" s="102"/>
      <c r="AA8" s="102"/>
      <c r="AB8" s="102"/>
      <c r="AC8" s="102"/>
    </row>
    <row r="9" spans="1:32" s="96" customFormat="1" ht="409.5" customHeight="1" x14ac:dyDescent="0.35">
      <c r="A9" s="91"/>
      <c r="B9" s="100" t="s">
        <v>538</v>
      </c>
      <c r="C9" s="86" t="s">
        <v>101</v>
      </c>
      <c r="D9" s="86" t="s">
        <v>102</v>
      </c>
      <c r="E9" s="86"/>
      <c r="F9" s="27"/>
      <c r="G9" s="86"/>
      <c r="H9" s="86"/>
      <c r="I9" s="86"/>
      <c r="J9" s="89" t="s">
        <v>537</v>
      </c>
      <c r="K9" s="86">
        <v>1</v>
      </c>
      <c r="L9" s="88">
        <v>3.5</v>
      </c>
      <c r="M9" s="87" t="s">
        <v>445</v>
      </c>
      <c r="N9" s="86" t="s">
        <v>527</v>
      </c>
      <c r="O9" s="86"/>
      <c r="P9" s="86" t="s">
        <v>418</v>
      </c>
      <c r="Q9" s="86" t="s">
        <v>439</v>
      </c>
      <c r="R9" s="99"/>
      <c r="S9" s="98"/>
      <c r="T9" s="98"/>
      <c r="U9" s="98"/>
      <c r="V9" s="97"/>
      <c r="W9" s="97"/>
      <c r="X9" s="97"/>
      <c r="Y9" s="97"/>
      <c r="Z9" s="97"/>
      <c r="AA9" s="97"/>
      <c r="AB9" s="97"/>
      <c r="AC9" s="97"/>
    </row>
    <row r="10" spans="1:32" ht="409.5" customHeight="1" x14ac:dyDescent="0.35">
      <c r="A10" s="91"/>
      <c r="B10" s="90"/>
      <c r="C10" s="86"/>
      <c r="D10" s="86"/>
      <c r="E10" s="86"/>
      <c r="F10" s="27"/>
      <c r="G10" s="86"/>
      <c r="H10" s="86"/>
      <c r="I10" s="92"/>
      <c r="J10" s="95" t="s">
        <v>536</v>
      </c>
      <c r="K10" s="92">
        <v>1</v>
      </c>
      <c r="L10" s="94">
        <v>20</v>
      </c>
      <c r="M10" s="93"/>
      <c r="N10" s="92" t="s">
        <v>527</v>
      </c>
      <c r="O10" s="92"/>
      <c r="P10" s="92" t="s">
        <v>418</v>
      </c>
      <c r="Q10" s="92" t="s">
        <v>439</v>
      </c>
      <c r="R10" s="82"/>
      <c r="S10" s="81"/>
      <c r="T10" s="81"/>
      <c r="U10" s="81"/>
      <c r="V10" s="73"/>
      <c r="W10" s="73"/>
      <c r="X10" s="73"/>
      <c r="Y10" s="73"/>
      <c r="Z10" s="73"/>
      <c r="AA10" s="73"/>
      <c r="AB10" s="73"/>
      <c r="AC10" s="73"/>
      <c r="AD10" s="41"/>
      <c r="AE10" s="41"/>
      <c r="AF10" s="41"/>
    </row>
    <row r="11" spans="1:32" ht="164.25" customHeight="1" x14ac:dyDescent="0.35">
      <c r="A11" s="91"/>
      <c r="B11" s="90"/>
      <c r="C11" s="86" t="s">
        <v>104</v>
      </c>
      <c r="D11" s="86" t="s">
        <v>535</v>
      </c>
      <c r="E11" s="86"/>
      <c r="F11" s="27"/>
      <c r="G11" s="86"/>
      <c r="H11" s="86"/>
      <c r="I11" s="86" t="s">
        <v>103</v>
      </c>
      <c r="J11" s="89" t="s">
        <v>534</v>
      </c>
      <c r="K11" s="86">
        <v>2</v>
      </c>
      <c r="L11" s="88">
        <v>150</v>
      </c>
      <c r="M11" s="87" t="s">
        <v>445</v>
      </c>
      <c r="N11" s="86" t="s">
        <v>527</v>
      </c>
      <c r="O11" s="86" t="s">
        <v>98</v>
      </c>
      <c r="P11" s="86" t="s">
        <v>418</v>
      </c>
      <c r="Q11" s="86" t="s">
        <v>439</v>
      </c>
      <c r="R11" s="82"/>
      <c r="S11" s="81"/>
      <c r="T11" s="81"/>
      <c r="U11" s="81"/>
      <c r="V11" s="73"/>
      <c r="W11" s="73"/>
      <c r="X11" s="73"/>
      <c r="Y11" s="73"/>
      <c r="Z11" s="73"/>
      <c r="AA11" s="73"/>
      <c r="AB11" s="73"/>
      <c r="AC11" s="73"/>
      <c r="AD11" s="41"/>
      <c r="AE11" s="41"/>
      <c r="AF11" s="41"/>
    </row>
    <row r="12" spans="1:32" ht="146.25" customHeight="1" x14ac:dyDescent="0.35">
      <c r="A12" s="91"/>
      <c r="B12" s="90"/>
      <c r="C12" s="86"/>
      <c r="D12" s="86"/>
      <c r="E12" s="86"/>
      <c r="F12" s="27"/>
      <c r="G12" s="86"/>
      <c r="H12" s="86" t="s">
        <v>103</v>
      </c>
      <c r="I12" s="86" t="s">
        <v>103</v>
      </c>
      <c r="J12" s="89" t="s">
        <v>533</v>
      </c>
      <c r="K12" s="86">
        <v>1</v>
      </c>
      <c r="L12" s="88">
        <v>20</v>
      </c>
      <c r="M12" s="87" t="s">
        <v>445</v>
      </c>
      <c r="N12" s="86" t="s">
        <v>527</v>
      </c>
      <c r="O12" s="86" t="s">
        <v>98</v>
      </c>
      <c r="P12" s="86" t="s">
        <v>418</v>
      </c>
      <c r="Q12" s="86" t="s">
        <v>530</v>
      </c>
      <c r="R12" s="82"/>
      <c r="S12" s="81"/>
      <c r="T12" s="81"/>
      <c r="U12" s="81"/>
      <c r="V12" s="73"/>
      <c r="W12" s="73"/>
      <c r="X12" s="73"/>
      <c r="Y12" s="73"/>
      <c r="Z12" s="73"/>
      <c r="AA12" s="73"/>
      <c r="AB12" s="73"/>
      <c r="AC12" s="73"/>
      <c r="AD12" s="41"/>
      <c r="AE12" s="41"/>
      <c r="AF12" s="41"/>
    </row>
    <row r="13" spans="1:32" ht="179.25" customHeight="1" x14ac:dyDescent="0.35">
      <c r="A13" s="91"/>
      <c r="B13" s="90"/>
      <c r="C13" s="86"/>
      <c r="D13" s="86"/>
      <c r="E13" s="86"/>
      <c r="F13" s="27"/>
      <c r="G13" s="86"/>
      <c r="H13" s="86" t="s">
        <v>103</v>
      </c>
      <c r="I13" s="86" t="s">
        <v>103</v>
      </c>
      <c r="J13" s="89" t="s">
        <v>532</v>
      </c>
      <c r="K13" s="86">
        <v>1</v>
      </c>
      <c r="L13" s="88">
        <v>200</v>
      </c>
      <c r="M13" s="87" t="s">
        <v>445</v>
      </c>
      <c r="N13" s="86" t="s">
        <v>527</v>
      </c>
      <c r="O13" s="86"/>
      <c r="P13" s="86" t="s">
        <v>418</v>
      </c>
      <c r="Q13" s="86" t="s">
        <v>530</v>
      </c>
      <c r="R13" s="82"/>
      <c r="S13" s="81"/>
      <c r="T13" s="81"/>
      <c r="U13" s="81"/>
      <c r="V13" s="73"/>
      <c r="W13" s="73"/>
      <c r="X13" s="73"/>
      <c r="Y13" s="73"/>
      <c r="Z13" s="73"/>
      <c r="AA13" s="73"/>
      <c r="AB13" s="73"/>
      <c r="AC13" s="73"/>
      <c r="AD13" s="41"/>
      <c r="AE13" s="41"/>
      <c r="AF13" s="41"/>
    </row>
    <row r="14" spans="1:32" ht="135" customHeight="1" x14ac:dyDescent="0.35">
      <c r="A14" s="91"/>
      <c r="B14" s="90"/>
      <c r="C14" s="86"/>
      <c r="D14" s="86"/>
      <c r="E14" s="86"/>
      <c r="F14" s="27"/>
      <c r="G14" s="86"/>
      <c r="H14" s="86" t="s">
        <v>103</v>
      </c>
      <c r="I14" s="86" t="s">
        <v>103</v>
      </c>
      <c r="J14" s="89" t="s">
        <v>531</v>
      </c>
      <c r="K14" s="86">
        <v>1</v>
      </c>
      <c r="L14" s="88">
        <v>50</v>
      </c>
      <c r="M14" s="87" t="s">
        <v>445</v>
      </c>
      <c r="N14" s="86" t="s">
        <v>527</v>
      </c>
      <c r="O14" s="86"/>
      <c r="P14" s="86" t="s">
        <v>418</v>
      </c>
      <c r="Q14" s="86" t="s">
        <v>530</v>
      </c>
      <c r="R14" s="82"/>
      <c r="S14" s="81"/>
      <c r="T14" s="81"/>
      <c r="U14" s="81"/>
      <c r="V14" s="73"/>
      <c r="W14" s="73"/>
      <c r="X14" s="73"/>
      <c r="Y14" s="73"/>
      <c r="Z14" s="73"/>
      <c r="AA14" s="73"/>
      <c r="AB14" s="73"/>
      <c r="AC14" s="73"/>
      <c r="AD14" s="41"/>
      <c r="AE14" s="41"/>
      <c r="AF14" s="41"/>
    </row>
    <row r="15" spans="1:32" ht="246" customHeight="1" x14ac:dyDescent="0.35">
      <c r="A15" s="91"/>
      <c r="B15" s="90"/>
      <c r="C15" s="86"/>
      <c r="D15" s="86"/>
      <c r="E15" s="86"/>
      <c r="F15" s="27"/>
      <c r="G15" s="86"/>
      <c r="H15" s="86" t="s">
        <v>103</v>
      </c>
      <c r="I15" s="86" t="s">
        <v>103</v>
      </c>
      <c r="J15" s="89" t="s">
        <v>529</v>
      </c>
      <c r="K15" s="86">
        <v>1</v>
      </c>
      <c r="L15" s="88">
        <v>350</v>
      </c>
      <c r="M15" s="87" t="s">
        <v>528</v>
      </c>
      <c r="N15" s="86" t="s">
        <v>527</v>
      </c>
      <c r="O15" s="86" t="s">
        <v>98</v>
      </c>
      <c r="P15" s="86" t="s">
        <v>418</v>
      </c>
      <c r="Q15" s="86" t="s">
        <v>439</v>
      </c>
      <c r="R15" s="82"/>
      <c r="S15" s="81"/>
      <c r="T15" s="81"/>
      <c r="U15" s="81"/>
      <c r="V15" s="73"/>
      <c r="W15" s="73"/>
      <c r="X15" s="73"/>
      <c r="Y15" s="73"/>
      <c r="Z15" s="73"/>
      <c r="AA15" s="73"/>
      <c r="AB15" s="73"/>
      <c r="AC15" s="73"/>
      <c r="AD15" s="41"/>
      <c r="AE15" s="41"/>
      <c r="AF15" s="41"/>
    </row>
    <row r="16" spans="1:32" ht="225" customHeight="1" x14ac:dyDescent="0.35">
      <c r="A16" s="122"/>
      <c r="B16" s="75" t="s">
        <v>549</v>
      </c>
      <c r="C16" s="75"/>
      <c r="D16" s="75" t="s">
        <v>102</v>
      </c>
      <c r="E16" s="75" t="s">
        <v>526</v>
      </c>
      <c r="F16" s="79">
        <v>1</v>
      </c>
      <c r="G16" s="75"/>
      <c r="H16" s="75"/>
      <c r="I16" s="75"/>
      <c r="J16" s="78" t="s">
        <v>525</v>
      </c>
      <c r="K16" s="75" t="s">
        <v>502</v>
      </c>
      <c r="L16" s="77">
        <v>8.35</v>
      </c>
      <c r="M16" s="76" t="s">
        <v>515</v>
      </c>
      <c r="N16" s="75" t="s">
        <v>524</v>
      </c>
      <c r="O16" s="75" t="s">
        <v>418</v>
      </c>
      <c r="P16" s="75" t="s">
        <v>418</v>
      </c>
      <c r="Q16" s="75" t="s">
        <v>439</v>
      </c>
      <c r="R16" s="82"/>
      <c r="S16" s="81"/>
      <c r="T16" s="81"/>
      <c r="U16" s="81"/>
      <c r="V16" s="73"/>
      <c r="W16" s="73"/>
      <c r="X16" s="73"/>
      <c r="Y16" s="73"/>
      <c r="Z16" s="73"/>
      <c r="AA16" s="73"/>
      <c r="AB16" s="73"/>
      <c r="AC16" s="73"/>
      <c r="AD16" s="41"/>
      <c r="AE16" s="41"/>
      <c r="AF16" s="41"/>
    </row>
    <row r="17" spans="1:32" ht="216" customHeight="1" x14ac:dyDescent="0.35">
      <c r="A17" s="85"/>
      <c r="B17" s="75"/>
      <c r="C17" s="75"/>
      <c r="D17" s="75"/>
      <c r="E17" s="75" t="s">
        <v>523</v>
      </c>
      <c r="F17" s="79">
        <v>1</v>
      </c>
      <c r="G17" s="75"/>
      <c r="H17" s="75" t="s">
        <v>103</v>
      </c>
      <c r="I17" s="75" t="s">
        <v>103</v>
      </c>
      <c r="J17" s="78" t="s">
        <v>522</v>
      </c>
      <c r="K17" s="75">
        <v>2</v>
      </c>
      <c r="L17" s="77">
        <v>19</v>
      </c>
      <c r="M17" s="76" t="s">
        <v>515</v>
      </c>
      <c r="N17" s="75" t="s">
        <v>521</v>
      </c>
      <c r="O17" s="75" t="s">
        <v>418</v>
      </c>
      <c r="P17" s="75" t="s">
        <v>418</v>
      </c>
      <c r="Q17" s="75" t="s">
        <v>439</v>
      </c>
      <c r="R17" s="82"/>
      <c r="S17" s="81"/>
      <c r="T17" s="81"/>
      <c r="U17" s="81"/>
      <c r="V17" s="73"/>
      <c r="W17" s="73"/>
      <c r="X17" s="73"/>
      <c r="Y17" s="73"/>
      <c r="Z17" s="73"/>
      <c r="AA17" s="73"/>
      <c r="AB17" s="73"/>
      <c r="AC17" s="73"/>
      <c r="AD17" s="41"/>
      <c r="AE17" s="41"/>
      <c r="AF17" s="41"/>
    </row>
    <row r="18" spans="1:32" ht="189" customHeight="1" x14ac:dyDescent="0.35">
      <c r="A18" s="123"/>
      <c r="B18" s="86" t="s">
        <v>103</v>
      </c>
      <c r="C18" s="75"/>
      <c r="D18" s="75"/>
      <c r="E18" s="75" t="s">
        <v>520</v>
      </c>
      <c r="F18" s="79">
        <v>1</v>
      </c>
      <c r="G18" s="75"/>
      <c r="H18" s="75"/>
      <c r="I18" s="75"/>
      <c r="J18" s="78" t="s">
        <v>519</v>
      </c>
      <c r="K18" s="75">
        <v>1</v>
      </c>
      <c r="L18" s="77">
        <v>49</v>
      </c>
      <c r="M18" s="76" t="s">
        <v>515</v>
      </c>
      <c r="N18" s="75" t="s">
        <v>488</v>
      </c>
      <c r="O18" s="75" t="s">
        <v>418</v>
      </c>
      <c r="P18" s="75" t="s">
        <v>418</v>
      </c>
      <c r="Q18" s="75" t="s">
        <v>439</v>
      </c>
      <c r="R18" s="82"/>
      <c r="S18" s="81"/>
      <c r="T18" s="81"/>
      <c r="U18" s="81"/>
      <c r="V18" s="73"/>
      <c r="W18" s="73"/>
      <c r="X18" s="73"/>
      <c r="Y18" s="73"/>
      <c r="Z18" s="73"/>
      <c r="AA18" s="73"/>
      <c r="AB18" s="73"/>
      <c r="AC18" s="73"/>
      <c r="AD18" s="41"/>
      <c r="AE18" s="41"/>
      <c r="AF18" s="41"/>
    </row>
    <row r="19" spans="1:32" ht="175.5" customHeight="1" x14ac:dyDescent="0.35">
      <c r="A19" s="85"/>
      <c r="B19" s="75"/>
      <c r="C19" s="75"/>
      <c r="D19" s="75"/>
      <c r="E19" s="75" t="s">
        <v>518</v>
      </c>
      <c r="F19" s="79">
        <v>1</v>
      </c>
      <c r="G19" s="75"/>
      <c r="H19" s="75"/>
      <c r="I19" s="75"/>
      <c r="J19" s="78" t="s">
        <v>517</v>
      </c>
      <c r="K19" s="75">
        <v>1</v>
      </c>
      <c r="L19" s="77" t="s">
        <v>516</v>
      </c>
      <c r="M19" s="76" t="s">
        <v>515</v>
      </c>
      <c r="N19" s="75" t="s">
        <v>488</v>
      </c>
      <c r="O19" s="75" t="s">
        <v>418</v>
      </c>
      <c r="P19" s="75" t="s">
        <v>418</v>
      </c>
      <c r="Q19" s="75" t="s">
        <v>439</v>
      </c>
      <c r="R19" s="82"/>
      <c r="S19" s="81"/>
      <c r="T19" s="81"/>
      <c r="U19" s="81"/>
      <c r="V19" s="73"/>
      <c r="W19" s="73"/>
      <c r="X19" s="73"/>
      <c r="Y19" s="73"/>
      <c r="Z19" s="73"/>
      <c r="AA19" s="73"/>
      <c r="AB19" s="73"/>
      <c r="AC19" s="73"/>
      <c r="AD19" s="41"/>
      <c r="AE19" s="41"/>
      <c r="AF19" s="41"/>
    </row>
    <row r="20" spans="1:32" ht="184.5" customHeight="1" x14ac:dyDescent="0.35">
      <c r="A20" s="85"/>
      <c r="B20" s="75"/>
      <c r="C20" s="75"/>
      <c r="D20" s="75"/>
      <c r="E20" s="75" t="s">
        <v>514</v>
      </c>
      <c r="F20" s="79">
        <v>1</v>
      </c>
      <c r="G20" s="75"/>
      <c r="H20" s="75"/>
      <c r="I20" s="75"/>
      <c r="J20" s="78" t="s">
        <v>513</v>
      </c>
      <c r="K20" s="75" t="s">
        <v>502</v>
      </c>
      <c r="L20" s="77" t="s">
        <v>512</v>
      </c>
      <c r="M20" s="76" t="s">
        <v>494</v>
      </c>
      <c r="N20" s="75" t="s">
        <v>488</v>
      </c>
      <c r="O20" s="75" t="s">
        <v>418</v>
      </c>
      <c r="P20" s="75" t="s">
        <v>418</v>
      </c>
      <c r="Q20" s="75" t="s">
        <v>439</v>
      </c>
      <c r="R20" s="82"/>
      <c r="S20" s="81"/>
      <c r="T20" s="81"/>
      <c r="U20" s="81"/>
      <c r="V20" s="73"/>
      <c r="W20" s="73"/>
      <c r="X20" s="73"/>
      <c r="Y20" s="73"/>
      <c r="Z20" s="73"/>
      <c r="AA20" s="73"/>
      <c r="AB20" s="73"/>
      <c r="AC20" s="73"/>
      <c r="AD20" s="41"/>
      <c r="AE20" s="41"/>
      <c r="AF20" s="41"/>
    </row>
    <row r="21" spans="1:32" ht="210" customHeight="1" x14ac:dyDescent="0.35">
      <c r="A21" s="85"/>
      <c r="B21" s="75"/>
      <c r="C21" s="75"/>
      <c r="D21" s="75"/>
      <c r="E21" s="75" t="s">
        <v>511</v>
      </c>
      <c r="F21" s="79">
        <v>1</v>
      </c>
      <c r="G21" s="75"/>
      <c r="H21" s="75"/>
      <c r="I21" s="75"/>
      <c r="J21" s="78" t="s">
        <v>510</v>
      </c>
      <c r="K21" s="75">
        <v>1</v>
      </c>
      <c r="L21" s="77">
        <v>9.8000000000000007</v>
      </c>
      <c r="M21" s="76" t="s">
        <v>494</v>
      </c>
      <c r="N21" s="75" t="s">
        <v>488</v>
      </c>
      <c r="O21" s="75" t="s">
        <v>418</v>
      </c>
      <c r="P21" s="75" t="s">
        <v>418</v>
      </c>
      <c r="Q21" s="75" t="s">
        <v>509</v>
      </c>
      <c r="R21" s="82"/>
      <c r="S21" s="81"/>
      <c r="T21" s="81"/>
      <c r="U21" s="81"/>
      <c r="V21" s="73"/>
      <c r="W21" s="73"/>
      <c r="X21" s="73"/>
      <c r="Y21" s="73"/>
      <c r="Z21" s="73"/>
      <c r="AA21" s="73"/>
      <c r="AB21" s="73"/>
      <c r="AC21" s="73"/>
      <c r="AD21" s="41"/>
      <c r="AE21" s="41"/>
      <c r="AF21" s="41"/>
    </row>
    <row r="22" spans="1:32" ht="223.5" customHeight="1" x14ac:dyDescent="0.35">
      <c r="A22" s="124"/>
      <c r="B22" s="75"/>
      <c r="C22" s="75"/>
      <c r="D22" s="75"/>
      <c r="E22" s="75" t="s">
        <v>508</v>
      </c>
      <c r="F22" s="79">
        <v>1</v>
      </c>
      <c r="G22" s="75"/>
      <c r="H22" s="75" t="s">
        <v>507</v>
      </c>
      <c r="I22" s="75" t="s">
        <v>103</v>
      </c>
      <c r="J22" s="78" t="s">
        <v>506</v>
      </c>
      <c r="K22" s="75">
        <v>1</v>
      </c>
      <c r="L22" s="77">
        <v>3.4</v>
      </c>
      <c r="M22" s="76" t="s">
        <v>505</v>
      </c>
      <c r="N22" s="75" t="s">
        <v>488</v>
      </c>
      <c r="O22" s="75" t="s">
        <v>418</v>
      </c>
      <c r="P22" s="75" t="s">
        <v>418</v>
      </c>
      <c r="Q22" s="75" t="s">
        <v>439</v>
      </c>
      <c r="R22" s="82"/>
      <c r="S22" s="81"/>
      <c r="T22" s="81"/>
      <c r="U22" s="81"/>
      <c r="V22" s="73"/>
      <c r="W22" s="73"/>
      <c r="X22" s="73"/>
      <c r="Y22" s="73"/>
      <c r="Z22" s="73"/>
      <c r="AA22" s="73"/>
      <c r="AB22" s="73"/>
      <c r="AC22" s="73"/>
      <c r="AD22" s="41"/>
      <c r="AE22" s="41"/>
      <c r="AF22" s="41"/>
    </row>
    <row r="23" spans="1:32" ht="223.5" customHeight="1" x14ac:dyDescent="0.35">
      <c r="A23" s="124"/>
      <c r="B23" s="75"/>
      <c r="C23" s="75"/>
      <c r="D23" s="75"/>
      <c r="E23" s="75"/>
      <c r="F23" s="79"/>
      <c r="G23" s="75"/>
      <c r="H23" s="75"/>
      <c r="I23" s="75"/>
      <c r="J23" s="78" t="s">
        <v>504</v>
      </c>
      <c r="K23" s="75">
        <v>1</v>
      </c>
      <c r="L23" s="77">
        <v>12.365</v>
      </c>
      <c r="M23" s="76" t="s">
        <v>500</v>
      </c>
      <c r="N23" s="75" t="s">
        <v>488</v>
      </c>
      <c r="O23" s="75" t="s">
        <v>418</v>
      </c>
      <c r="P23" s="75" t="s">
        <v>418</v>
      </c>
      <c r="Q23" s="75" t="s">
        <v>439</v>
      </c>
      <c r="R23" s="82"/>
      <c r="S23" s="81"/>
      <c r="T23" s="81"/>
      <c r="U23" s="81"/>
      <c r="V23" s="73"/>
      <c r="W23" s="73"/>
      <c r="X23" s="73"/>
      <c r="Y23" s="73"/>
      <c r="Z23" s="73"/>
      <c r="AA23" s="73"/>
      <c r="AB23" s="73"/>
      <c r="AC23" s="73"/>
      <c r="AD23" s="41"/>
      <c r="AE23" s="41"/>
      <c r="AF23" s="41"/>
    </row>
    <row r="24" spans="1:32" ht="223.5" customHeight="1" x14ac:dyDescent="0.35">
      <c r="A24" s="124"/>
      <c r="B24" s="75"/>
      <c r="C24" s="75"/>
      <c r="D24" s="75"/>
      <c r="E24" s="75"/>
      <c r="F24" s="79"/>
      <c r="G24" s="75"/>
      <c r="H24" s="75"/>
      <c r="I24" s="75"/>
      <c r="J24" s="84" t="s">
        <v>503</v>
      </c>
      <c r="K24" s="75" t="s">
        <v>502</v>
      </c>
      <c r="L24" s="77">
        <v>0.8</v>
      </c>
      <c r="M24" s="76" t="s">
        <v>500</v>
      </c>
      <c r="N24" s="75" t="s">
        <v>488</v>
      </c>
      <c r="O24" s="75" t="s">
        <v>418</v>
      </c>
      <c r="P24" s="75" t="s">
        <v>418</v>
      </c>
      <c r="Q24" s="75" t="s">
        <v>439</v>
      </c>
      <c r="R24" s="82"/>
      <c r="S24" s="81"/>
      <c r="T24" s="81"/>
      <c r="U24" s="81"/>
      <c r="V24" s="73"/>
      <c r="W24" s="73"/>
      <c r="X24" s="73"/>
      <c r="Y24" s="73"/>
      <c r="Z24" s="73"/>
      <c r="AA24" s="73"/>
      <c r="AB24" s="73"/>
      <c r="AC24" s="73"/>
      <c r="AD24" s="41"/>
      <c r="AE24" s="41"/>
      <c r="AF24" s="41"/>
    </row>
    <row r="25" spans="1:32" ht="223.5" customHeight="1" x14ac:dyDescent="0.35">
      <c r="A25" s="124"/>
      <c r="B25" s="75"/>
      <c r="C25" s="75"/>
      <c r="D25" s="75"/>
      <c r="E25" s="75"/>
      <c r="F25" s="79"/>
      <c r="G25" s="75"/>
      <c r="H25" s="75"/>
      <c r="I25" s="75"/>
      <c r="J25" s="78" t="s">
        <v>501</v>
      </c>
      <c r="K25" s="75">
        <v>1</v>
      </c>
      <c r="L25" s="77">
        <v>15.125</v>
      </c>
      <c r="M25" s="76" t="s">
        <v>500</v>
      </c>
      <c r="N25" s="75" t="s">
        <v>488</v>
      </c>
      <c r="O25" s="75" t="s">
        <v>418</v>
      </c>
      <c r="P25" s="75" t="s">
        <v>418</v>
      </c>
      <c r="Q25" s="75" t="s">
        <v>439</v>
      </c>
      <c r="R25" s="82"/>
      <c r="S25" s="81"/>
      <c r="T25" s="81"/>
      <c r="U25" s="81"/>
      <c r="V25" s="73"/>
      <c r="W25" s="73"/>
      <c r="X25" s="73"/>
      <c r="Y25" s="73"/>
      <c r="Z25" s="73"/>
      <c r="AA25" s="73"/>
      <c r="AB25" s="73"/>
      <c r="AC25" s="73"/>
      <c r="AD25" s="41"/>
      <c r="AE25" s="41"/>
      <c r="AF25" s="41"/>
    </row>
    <row r="26" spans="1:32" ht="139.5" customHeight="1" x14ac:dyDescent="0.35">
      <c r="A26" s="124"/>
      <c r="B26" s="75"/>
      <c r="C26" s="75"/>
      <c r="D26" s="75"/>
      <c r="E26" s="75"/>
      <c r="F26" s="79"/>
      <c r="G26" s="75"/>
      <c r="H26" s="75"/>
      <c r="I26" s="75"/>
      <c r="J26" s="78" t="s">
        <v>499</v>
      </c>
      <c r="K26" s="75">
        <v>1</v>
      </c>
      <c r="L26" s="77">
        <v>4.5999999999999996</v>
      </c>
      <c r="M26" s="76" t="s">
        <v>498</v>
      </c>
      <c r="N26" s="75" t="s">
        <v>488</v>
      </c>
      <c r="O26" s="75" t="s">
        <v>418</v>
      </c>
      <c r="P26" s="75" t="s">
        <v>418</v>
      </c>
      <c r="Q26" s="75" t="s">
        <v>439</v>
      </c>
      <c r="R26" s="82"/>
      <c r="S26" s="81"/>
      <c r="T26" s="81"/>
      <c r="U26" s="81"/>
      <c r="V26" s="73"/>
      <c r="W26" s="73"/>
      <c r="X26" s="73"/>
      <c r="Y26" s="73"/>
      <c r="Z26" s="73"/>
      <c r="AA26" s="73"/>
      <c r="AB26" s="73"/>
      <c r="AC26" s="73"/>
      <c r="AD26" s="41"/>
      <c r="AE26" s="41"/>
      <c r="AF26" s="41"/>
    </row>
    <row r="27" spans="1:32" ht="150" customHeight="1" x14ac:dyDescent="0.35">
      <c r="A27" s="124"/>
      <c r="B27" s="75"/>
      <c r="C27" s="75"/>
      <c r="D27" s="75"/>
      <c r="E27" s="75"/>
      <c r="F27" s="79"/>
      <c r="G27" s="75"/>
      <c r="H27" s="75"/>
      <c r="I27" s="75"/>
      <c r="J27" s="78" t="s">
        <v>497</v>
      </c>
      <c r="K27" s="75">
        <v>1</v>
      </c>
      <c r="L27" s="77">
        <v>33.5</v>
      </c>
      <c r="M27" s="76" t="s">
        <v>494</v>
      </c>
      <c r="N27" s="75" t="s">
        <v>488</v>
      </c>
      <c r="O27" s="75" t="s">
        <v>418</v>
      </c>
      <c r="P27" s="75" t="s">
        <v>418</v>
      </c>
      <c r="Q27" s="75" t="s">
        <v>439</v>
      </c>
      <c r="R27" s="82"/>
      <c r="S27" s="81"/>
      <c r="T27" s="81"/>
      <c r="U27" s="81"/>
      <c r="V27" s="73"/>
      <c r="W27" s="73"/>
      <c r="X27" s="73"/>
      <c r="Y27" s="73"/>
      <c r="Z27" s="73"/>
      <c r="AA27" s="73"/>
      <c r="AB27" s="73"/>
      <c r="AC27" s="73"/>
      <c r="AD27" s="41"/>
      <c r="AE27" s="41"/>
      <c r="AF27" s="41"/>
    </row>
    <row r="28" spans="1:32" ht="150" customHeight="1" x14ac:dyDescent="0.35">
      <c r="A28" s="124"/>
      <c r="B28" s="75"/>
      <c r="C28" s="75"/>
      <c r="D28" s="75"/>
      <c r="E28" s="75"/>
      <c r="F28" s="79"/>
      <c r="G28" s="75"/>
      <c r="H28" s="75"/>
      <c r="I28" s="75"/>
      <c r="J28" s="78" t="s">
        <v>496</v>
      </c>
      <c r="K28" s="75">
        <v>1</v>
      </c>
      <c r="L28" s="77">
        <v>33.200000000000003</v>
      </c>
      <c r="M28" s="76" t="s">
        <v>494</v>
      </c>
      <c r="N28" s="75" t="s">
        <v>488</v>
      </c>
      <c r="O28" s="75" t="s">
        <v>418</v>
      </c>
      <c r="P28" s="75" t="s">
        <v>418</v>
      </c>
      <c r="Q28" s="75" t="s">
        <v>439</v>
      </c>
      <c r="R28" s="82"/>
      <c r="S28" s="81"/>
      <c r="T28" s="81"/>
      <c r="U28" s="81"/>
      <c r="V28" s="73"/>
      <c r="W28" s="73"/>
      <c r="X28" s="73"/>
      <c r="Y28" s="73"/>
      <c r="Z28" s="73"/>
      <c r="AA28" s="73"/>
      <c r="AB28" s="73"/>
      <c r="AC28" s="73"/>
      <c r="AD28" s="41"/>
      <c r="AE28" s="41"/>
      <c r="AF28" s="41"/>
    </row>
    <row r="29" spans="1:32" ht="150" customHeight="1" x14ac:dyDescent="0.35">
      <c r="A29" s="124"/>
      <c r="B29" s="75"/>
      <c r="C29" s="75"/>
      <c r="D29" s="75"/>
      <c r="E29" s="75"/>
      <c r="F29" s="79"/>
      <c r="G29" s="75"/>
      <c r="H29" s="75"/>
      <c r="I29" s="75"/>
      <c r="J29" s="78" t="s">
        <v>495</v>
      </c>
      <c r="K29" s="75">
        <v>1</v>
      </c>
      <c r="L29" s="77">
        <v>16</v>
      </c>
      <c r="M29" s="76" t="s">
        <v>494</v>
      </c>
      <c r="N29" s="75" t="s">
        <v>488</v>
      </c>
      <c r="O29" s="75" t="s">
        <v>418</v>
      </c>
      <c r="P29" s="75" t="s">
        <v>418</v>
      </c>
      <c r="Q29" s="75" t="s">
        <v>439</v>
      </c>
      <c r="R29" s="82"/>
      <c r="S29" s="81"/>
      <c r="T29" s="81"/>
      <c r="U29" s="81"/>
      <c r="V29" s="73"/>
      <c r="W29" s="73"/>
      <c r="X29" s="73"/>
      <c r="Y29" s="73"/>
      <c r="Z29" s="73"/>
      <c r="AA29" s="73"/>
      <c r="AB29" s="73"/>
      <c r="AC29" s="73"/>
      <c r="AD29" s="41"/>
      <c r="AE29" s="41"/>
      <c r="AF29" s="41"/>
    </row>
    <row r="30" spans="1:32" ht="150" customHeight="1" x14ac:dyDescent="0.35">
      <c r="A30" s="124"/>
      <c r="B30" s="75"/>
      <c r="C30" s="75"/>
      <c r="D30" s="75"/>
      <c r="E30" s="75"/>
      <c r="F30" s="79"/>
      <c r="G30" s="75"/>
      <c r="H30" s="75"/>
      <c r="I30" s="75"/>
      <c r="J30" s="78" t="s">
        <v>493</v>
      </c>
      <c r="K30" s="75">
        <v>1</v>
      </c>
      <c r="L30" s="77">
        <v>0.15</v>
      </c>
      <c r="M30" s="76" t="s">
        <v>489</v>
      </c>
      <c r="N30" s="75" t="s">
        <v>488</v>
      </c>
      <c r="O30" s="75" t="s">
        <v>418</v>
      </c>
      <c r="P30" s="75" t="s">
        <v>418</v>
      </c>
      <c r="Q30" s="75" t="s">
        <v>439</v>
      </c>
      <c r="R30" s="82"/>
      <c r="S30" s="81"/>
      <c r="T30" s="81"/>
      <c r="U30" s="81"/>
      <c r="V30" s="73"/>
      <c r="W30" s="73"/>
      <c r="X30" s="73"/>
      <c r="Y30" s="73"/>
      <c r="Z30" s="73"/>
      <c r="AA30" s="73"/>
      <c r="AB30" s="73"/>
      <c r="AC30" s="73"/>
      <c r="AD30" s="41"/>
      <c r="AE30" s="41"/>
      <c r="AF30" s="41"/>
    </row>
    <row r="31" spans="1:32" ht="150" customHeight="1" x14ac:dyDescent="0.35">
      <c r="A31" s="124"/>
      <c r="B31" s="75"/>
      <c r="C31" s="75"/>
      <c r="D31" s="75"/>
      <c r="E31" s="75"/>
      <c r="F31" s="79"/>
      <c r="G31" s="75"/>
      <c r="H31" s="75"/>
      <c r="I31" s="75"/>
      <c r="J31" s="78" t="s">
        <v>492</v>
      </c>
      <c r="K31" s="75">
        <v>1</v>
      </c>
      <c r="L31" s="77">
        <v>0.15</v>
      </c>
      <c r="M31" s="76" t="s">
        <v>489</v>
      </c>
      <c r="N31" s="75" t="s">
        <v>488</v>
      </c>
      <c r="O31" s="75" t="s">
        <v>418</v>
      </c>
      <c r="P31" s="75" t="s">
        <v>418</v>
      </c>
      <c r="Q31" s="75" t="s">
        <v>439</v>
      </c>
      <c r="R31" s="82"/>
      <c r="S31" s="81"/>
      <c r="T31" s="81"/>
      <c r="U31" s="81"/>
      <c r="V31" s="73"/>
      <c r="W31" s="73"/>
      <c r="X31" s="73"/>
      <c r="Y31" s="73"/>
      <c r="Z31" s="73"/>
      <c r="AA31" s="73"/>
      <c r="AB31" s="73"/>
      <c r="AC31" s="73"/>
      <c r="AD31" s="41"/>
      <c r="AE31" s="41"/>
      <c r="AF31" s="41"/>
    </row>
    <row r="32" spans="1:32" ht="150" customHeight="1" x14ac:dyDescent="0.35">
      <c r="A32" s="124"/>
      <c r="B32" s="75"/>
      <c r="C32" s="75"/>
      <c r="D32" s="75"/>
      <c r="E32" s="75"/>
      <c r="F32" s="79"/>
      <c r="G32" s="75"/>
      <c r="H32" s="75"/>
      <c r="I32" s="75"/>
      <c r="J32" s="78" t="s">
        <v>491</v>
      </c>
      <c r="K32" s="75">
        <v>1</v>
      </c>
      <c r="L32" s="77">
        <v>0.15</v>
      </c>
      <c r="M32" s="76" t="s">
        <v>489</v>
      </c>
      <c r="N32" s="75" t="s">
        <v>488</v>
      </c>
      <c r="O32" s="75" t="s">
        <v>418</v>
      </c>
      <c r="P32" s="75" t="s">
        <v>418</v>
      </c>
      <c r="Q32" s="75" t="s">
        <v>439</v>
      </c>
      <c r="R32" s="82"/>
      <c r="S32" s="81"/>
      <c r="T32" s="81"/>
      <c r="U32" s="81"/>
      <c r="V32" s="73"/>
      <c r="W32" s="73"/>
      <c r="X32" s="73"/>
      <c r="Y32" s="73"/>
      <c r="Z32" s="73"/>
      <c r="AA32" s="73"/>
      <c r="AB32" s="73"/>
      <c r="AC32" s="73"/>
      <c r="AD32" s="41"/>
      <c r="AE32" s="41"/>
      <c r="AF32" s="41"/>
    </row>
    <row r="33" spans="1:32" ht="150" customHeight="1" x14ac:dyDescent="0.35">
      <c r="A33" s="124"/>
      <c r="B33" s="83"/>
      <c r="C33" s="75"/>
      <c r="D33" s="75"/>
      <c r="E33" s="75"/>
      <c r="F33" s="79"/>
      <c r="G33" s="75"/>
      <c r="H33" s="75"/>
      <c r="I33" s="75"/>
      <c r="J33" s="78" t="s">
        <v>490</v>
      </c>
      <c r="K33" s="75">
        <v>1</v>
      </c>
      <c r="L33" s="77">
        <v>0.15</v>
      </c>
      <c r="M33" s="76" t="s">
        <v>489</v>
      </c>
      <c r="N33" s="75" t="s">
        <v>488</v>
      </c>
      <c r="O33" s="75" t="s">
        <v>418</v>
      </c>
      <c r="P33" s="75" t="s">
        <v>418</v>
      </c>
      <c r="Q33" s="75" t="s">
        <v>439</v>
      </c>
      <c r="R33" s="82"/>
      <c r="S33" s="81"/>
      <c r="T33" s="81"/>
      <c r="U33" s="81"/>
      <c r="V33" s="73"/>
      <c r="W33" s="73"/>
      <c r="X33" s="73"/>
      <c r="Y33" s="73"/>
      <c r="Z33" s="73"/>
      <c r="AA33" s="73"/>
      <c r="AB33" s="73"/>
      <c r="AC33" s="73"/>
      <c r="AD33" s="41"/>
      <c r="AE33" s="41"/>
      <c r="AF33" s="41"/>
    </row>
    <row r="34" spans="1:32" ht="192" customHeight="1" x14ac:dyDescent="0.35">
      <c r="A34" s="80"/>
      <c r="B34" s="75" t="s">
        <v>487</v>
      </c>
      <c r="C34" s="75" t="s">
        <v>104</v>
      </c>
      <c r="D34" s="75" t="s">
        <v>102</v>
      </c>
      <c r="E34" s="75"/>
      <c r="F34" s="79"/>
      <c r="G34" s="75"/>
      <c r="H34" s="75"/>
      <c r="I34" s="75"/>
      <c r="J34" s="78" t="s">
        <v>486</v>
      </c>
      <c r="K34" s="75">
        <v>1</v>
      </c>
      <c r="L34" s="77">
        <v>5</v>
      </c>
      <c r="M34" s="76" t="s">
        <v>442</v>
      </c>
      <c r="N34" s="75" t="s">
        <v>461</v>
      </c>
      <c r="O34" s="75" t="s">
        <v>106</v>
      </c>
      <c r="P34" s="75" t="s">
        <v>106</v>
      </c>
      <c r="Q34" s="75" t="s">
        <v>439</v>
      </c>
      <c r="R34" s="82"/>
      <c r="S34" s="81"/>
      <c r="T34" s="81"/>
      <c r="U34" s="81"/>
      <c r="V34" s="73"/>
      <c r="W34" s="73"/>
      <c r="X34" s="73"/>
      <c r="Y34" s="73"/>
      <c r="Z34" s="73"/>
      <c r="AA34" s="73"/>
      <c r="AB34" s="73"/>
      <c r="AC34" s="73"/>
      <c r="AD34" s="41"/>
      <c r="AE34" s="41"/>
      <c r="AF34" s="41"/>
    </row>
    <row r="35" spans="1:32" ht="150" customHeight="1" x14ac:dyDescent="0.35">
      <c r="A35" s="80"/>
      <c r="B35" s="75"/>
      <c r="C35" s="75"/>
      <c r="D35" s="75"/>
      <c r="E35" s="75"/>
      <c r="F35" s="79"/>
      <c r="G35" s="75"/>
      <c r="H35" s="75"/>
      <c r="I35" s="75"/>
      <c r="J35" s="78" t="s">
        <v>485</v>
      </c>
      <c r="K35" s="75">
        <v>1</v>
      </c>
      <c r="L35" s="77">
        <v>5</v>
      </c>
      <c r="M35" s="76" t="s">
        <v>442</v>
      </c>
      <c r="N35" s="75" t="s">
        <v>461</v>
      </c>
      <c r="O35" s="75" t="s">
        <v>98</v>
      </c>
      <c r="P35" s="75" t="s">
        <v>98</v>
      </c>
      <c r="Q35" s="75" t="s">
        <v>439</v>
      </c>
      <c r="R35" s="82"/>
      <c r="S35" s="81"/>
      <c r="T35" s="81"/>
      <c r="U35" s="81"/>
      <c r="V35" s="73"/>
      <c r="W35" s="73"/>
      <c r="X35" s="73"/>
      <c r="Y35" s="73"/>
      <c r="Z35" s="73"/>
      <c r="AA35" s="73"/>
      <c r="AB35" s="73"/>
      <c r="AC35" s="73"/>
      <c r="AD35" s="41"/>
      <c r="AE35" s="41"/>
      <c r="AF35" s="41"/>
    </row>
    <row r="36" spans="1:32" ht="211.5" customHeight="1" x14ac:dyDescent="0.35">
      <c r="A36" s="80"/>
      <c r="B36" s="75"/>
      <c r="C36" s="75"/>
      <c r="D36" s="75"/>
      <c r="E36" s="75"/>
      <c r="F36" s="79"/>
      <c r="G36" s="75"/>
      <c r="H36" s="75"/>
      <c r="I36" s="75"/>
      <c r="J36" s="78" t="s">
        <v>484</v>
      </c>
      <c r="K36" s="75">
        <v>1</v>
      </c>
      <c r="L36" s="77">
        <v>40</v>
      </c>
      <c r="M36" s="76" t="s">
        <v>442</v>
      </c>
      <c r="N36" s="75" t="s">
        <v>461</v>
      </c>
      <c r="O36" s="75" t="s">
        <v>98</v>
      </c>
      <c r="P36" s="75" t="s">
        <v>98</v>
      </c>
      <c r="Q36" s="75" t="s">
        <v>439</v>
      </c>
      <c r="R36" s="82"/>
      <c r="S36" s="81"/>
      <c r="T36" s="81"/>
      <c r="U36" s="81"/>
      <c r="V36" s="73"/>
      <c r="W36" s="73"/>
      <c r="X36" s="73"/>
      <c r="Y36" s="73"/>
      <c r="Z36" s="73"/>
      <c r="AA36" s="73"/>
      <c r="AB36" s="73"/>
      <c r="AC36" s="73"/>
      <c r="AD36" s="41"/>
      <c r="AE36" s="41"/>
      <c r="AF36" s="41"/>
    </row>
    <row r="37" spans="1:32" ht="150" customHeight="1" x14ac:dyDescent="0.35">
      <c r="A37" s="80"/>
      <c r="B37" s="75"/>
      <c r="C37" s="75"/>
      <c r="D37" s="75"/>
      <c r="E37" s="75"/>
      <c r="F37" s="79"/>
      <c r="G37" s="75"/>
      <c r="H37" s="75"/>
      <c r="I37" s="75"/>
      <c r="J37" s="78" t="s">
        <v>483</v>
      </c>
      <c r="K37" s="75">
        <v>1</v>
      </c>
      <c r="L37" s="77">
        <v>60</v>
      </c>
      <c r="M37" s="76" t="s">
        <v>442</v>
      </c>
      <c r="N37" s="75" t="s">
        <v>461</v>
      </c>
      <c r="O37" s="75" t="s">
        <v>98</v>
      </c>
      <c r="P37" s="75" t="s">
        <v>98</v>
      </c>
      <c r="Q37" s="75" t="s">
        <v>439</v>
      </c>
      <c r="R37" s="82"/>
      <c r="S37" s="81"/>
      <c r="T37" s="81"/>
      <c r="U37" s="81"/>
      <c r="V37" s="73"/>
      <c r="W37" s="73"/>
      <c r="X37" s="73"/>
      <c r="Y37" s="73"/>
      <c r="Z37" s="73"/>
      <c r="AA37" s="73"/>
      <c r="AB37" s="73"/>
      <c r="AC37" s="73"/>
      <c r="AD37" s="41"/>
      <c r="AE37" s="41"/>
      <c r="AF37" s="41"/>
    </row>
    <row r="38" spans="1:32" ht="340.5" customHeight="1" x14ac:dyDescent="0.35">
      <c r="A38" s="80"/>
      <c r="B38" s="75"/>
      <c r="C38" s="75"/>
      <c r="D38" s="75"/>
      <c r="E38" s="75"/>
      <c r="F38" s="79"/>
      <c r="G38" s="75"/>
      <c r="H38" s="75"/>
      <c r="I38" s="75"/>
      <c r="J38" s="78" t="s">
        <v>482</v>
      </c>
      <c r="K38" s="75">
        <v>1</v>
      </c>
      <c r="L38" s="77">
        <v>60</v>
      </c>
      <c r="M38" s="76" t="s">
        <v>442</v>
      </c>
      <c r="N38" s="75" t="s">
        <v>461</v>
      </c>
      <c r="O38" s="75" t="s">
        <v>468</v>
      </c>
      <c r="P38" s="75" t="s">
        <v>98</v>
      </c>
      <c r="Q38" s="75" t="s">
        <v>439</v>
      </c>
      <c r="R38" s="82"/>
      <c r="S38" s="81"/>
      <c r="T38" s="81"/>
      <c r="U38" s="81"/>
      <c r="V38" s="73"/>
      <c r="W38" s="73"/>
      <c r="X38" s="73"/>
      <c r="Y38" s="73"/>
      <c r="Z38" s="73"/>
      <c r="AA38" s="73"/>
      <c r="AB38" s="73"/>
      <c r="AC38" s="73"/>
      <c r="AD38" s="41"/>
      <c r="AE38" s="41"/>
      <c r="AF38" s="41"/>
    </row>
    <row r="39" spans="1:32" ht="247.5" customHeight="1" x14ac:dyDescent="0.35">
      <c r="A39" s="80"/>
      <c r="B39" s="75"/>
      <c r="C39" s="75"/>
      <c r="D39" s="75"/>
      <c r="E39" s="75"/>
      <c r="F39" s="79"/>
      <c r="G39" s="75"/>
      <c r="H39" s="75"/>
      <c r="I39" s="75"/>
      <c r="J39" s="78" t="s">
        <v>481</v>
      </c>
      <c r="K39" s="75">
        <v>1</v>
      </c>
      <c r="L39" s="77">
        <v>190</v>
      </c>
      <c r="M39" s="76" t="s">
        <v>480</v>
      </c>
      <c r="N39" s="75" t="s">
        <v>461</v>
      </c>
      <c r="O39" s="75" t="s">
        <v>468</v>
      </c>
      <c r="P39" s="75" t="s">
        <v>103</v>
      </c>
      <c r="Q39" s="75" t="s">
        <v>439</v>
      </c>
      <c r="R39" s="82"/>
      <c r="S39" s="81"/>
      <c r="T39" s="81"/>
      <c r="U39" s="81"/>
      <c r="V39" s="73"/>
      <c r="W39" s="73"/>
      <c r="X39" s="73"/>
      <c r="Y39" s="73"/>
      <c r="Z39" s="73"/>
      <c r="AA39" s="73"/>
      <c r="AB39" s="73"/>
      <c r="AC39" s="73"/>
      <c r="AD39" s="41"/>
      <c r="AE39" s="41"/>
      <c r="AF39" s="41"/>
    </row>
    <row r="40" spans="1:32" ht="285" customHeight="1" x14ac:dyDescent="0.35">
      <c r="A40" s="80"/>
      <c r="B40" s="75"/>
      <c r="C40" s="75"/>
      <c r="D40" s="75"/>
      <c r="E40" s="75"/>
      <c r="F40" s="79"/>
      <c r="G40" s="75"/>
      <c r="H40" s="75"/>
      <c r="I40" s="75"/>
      <c r="J40" s="78" t="s">
        <v>479</v>
      </c>
      <c r="K40" s="75">
        <v>1</v>
      </c>
      <c r="L40" s="77">
        <v>200</v>
      </c>
      <c r="M40" s="76" t="s">
        <v>442</v>
      </c>
      <c r="N40" s="75" t="s">
        <v>461</v>
      </c>
      <c r="O40" s="75" t="s">
        <v>98</v>
      </c>
      <c r="P40" s="75" t="s">
        <v>98</v>
      </c>
      <c r="Q40" s="75" t="s">
        <v>439</v>
      </c>
      <c r="R40" s="82"/>
      <c r="S40" s="81"/>
      <c r="T40" s="81"/>
      <c r="U40" s="81"/>
      <c r="V40" s="73"/>
      <c r="W40" s="73"/>
      <c r="X40" s="73"/>
      <c r="Y40" s="73"/>
      <c r="Z40" s="73"/>
      <c r="AA40" s="73"/>
      <c r="AB40" s="73"/>
      <c r="AC40" s="73"/>
      <c r="AD40" s="41"/>
      <c r="AE40" s="41"/>
      <c r="AF40" s="41"/>
    </row>
    <row r="41" spans="1:32" ht="229.5" customHeight="1" x14ac:dyDescent="0.35">
      <c r="A41" s="80"/>
      <c r="B41" s="75"/>
      <c r="C41" s="75"/>
      <c r="D41" s="75"/>
      <c r="E41" s="75"/>
      <c r="F41" s="79"/>
      <c r="G41" s="75"/>
      <c r="H41" s="75"/>
      <c r="I41" s="75"/>
      <c r="J41" s="78" t="s">
        <v>478</v>
      </c>
      <c r="K41" s="75">
        <v>1</v>
      </c>
      <c r="L41" s="77">
        <v>100</v>
      </c>
      <c r="M41" s="76" t="s">
        <v>442</v>
      </c>
      <c r="N41" s="75" t="s">
        <v>461</v>
      </c>
      <c r="O41" s="75" t="s">
        <v>468</v>
      </c>
      <c r="P41" s="75" t="s">
        <v>98</v>
      </c>
      <c r="Q41" s="75" t="s">
        <v>439</v>
      </c>
      <c r="R41" s="82"/>
      <c r="S41" s="81"/>
      <c r="T41" s="81"/>
      <c r="U41" s="81"/>
      <c r="V41" s="73"/>
      <c r="W41" s="73"/>
      <c r="X41" s="73"/>
      <c r="Y41" s="73"/>
      <c r="Z41" s="73"/>
      <c r="AA41" s="73"/>
      <c r="AB41" s="73"/>
      <c r="AC41" s="73"/>
      <c r="AD41" s="41"/>
      <c r="AE41" s="41"/>
      <c r="AF41" s="41"/>
    </row>
    <row r="42" spans="1:32" ht="150" customHeight="1" x14ac:dyDescent="0.35">
      <c r="A42" s="80"/>
      <c r="B42" s="75"/>
      <c r="C42" s="75"/>
      <c r="D42" s="75"/>
      <c r="E42" s="75"/>
      <c r="F42" s="79"/>
      <c r="G42" s="75"/>
      <c r="H42" s="75"/>
      <c r="I42" s="75"/>
      <c r="J42" s="78" t="s">
        <v>477</v>
      </c>
      <c r="K42" s="75">
        <v>1</v>
      </c>
      <c r="L42" s="77">
        <v>50</v>
      </c>
      <c r="M42" s="76" t="s">
        <v>442</v>
      </c>
      <c r="N42" s="75" t="s">
        <v>461</v>
      </c>
      <c r="O42" s="75" t="s">
        <v>468</v>
      </c>
      <c r="P42" s="75" t="s">
        <v>98</v>
      </c>
      <c r="Q42" s="75" t="s">
        <v>439</v>
      </c>
      <c r="R42" s="82"/>
      <c r="S42" s="81"/>
      <c r="T42" s="81"/>
      <c r="U42" s="81"/>
      <c r="V42" s="73"/>
      <c r="W42" s="73"/>
      <c r="X42" s="73"/>
      <c r="Y42" s="73"/>
      <c r="Z42" s="73"/>
      <c r="AA42" s="73"/>
      <c r="AB42" s="73"/>
      <c r="AC42" s="73"/>
      <c r="AD42" s="41"/>
      <c r="AE42" s="41"/>
      <c r="AF42" s="41"/>
    </row>
    <row r="43" spans="1:32" ht="222" customHeight="1" x14ac:dyDescent="0.35">
      <c r="A43" s="80"/>
      <c r="B43" s="75"/>
      <c r="C43" s="75"/>
      <c r="D43" s="75"/>
      <c r="E43" s="75"/>
      <c r="F43" s="79"/>
      <c r="G43" s="75"/>
      <c r="H43" s="75"/>
      <c r="I43" s="75"/>
      <c r="J43" s="78" t="s">
        <v>476</v>
      </c>
      <c r="K43" s="75">
        <v>1</v>
      </c>
      <c r="L43" s="77">
        <v>10</v>
      </c>
      <c r="M43" s="76" t="s">
        <v>442</v>
      </c>
      <c r="N43" s="75" t="s">
        <v>461</v>
      </c>
      <c r="O43" s="75" t="s">
        <v>468</v>
      </c>
      <c r="P43" s="75" t="s">
        <v>98</v>
      </c>
      <c r="Q43" s="75" t="s">
        <v>439</v>
      </c>
      <c r="R43" s="82"/>
      <c r="S43" s="81"/>
      <c r="T43" s="81"/>
      <c r="U43" s="81"/>
      <c r="V43" s="73"/>
      <c r="W43" s="73"/>
      <c r="X43" s="73"/>
      <c r="Y43" s="73"/>
      <c r="Z43" s="73"/>
      <c r="AA43" s="73"/>
      <c r="AB43" s="73"/>
      <c r="AC43" s="73"/>
      <c r="AD43" s="41"/>
      <c r="AE43" s="41"/>
      <c r="AF43" s="41"/>
    </row>
    <row r="44" spans="1:32" ht="208.5" customHeight="1" x14ac:dyDescent="0.35">
      <c r="A44" s="80"/>
      <c r="B44" s="75"/>
      <c r="C44" s="75"/>
      <c r="D44" s="75"/>
      <c r="E44" s="75"/>
      <c r="F44" s="79"/>
      <c r="G44" s="75"/>
      <c r="H44" s="75"/>
      <c r="I44" s="75"/>
      <c r="J44" s="78" t="s">
        <v>475</v>
      </c>
      <c r="K44" s="75">
        <v>1</v>
      </c>
      <c r="L44" s="77">
        <v>25</v>
      </c>
      <c r="M44" s="76" t="s">
        <v>442</v>
      </c>
      <c r="N44" s="75" t="s">
        <v>461</v>
      </c>
      <c r="O44" s="75" t="s">
        <v>468</v>
      </c>
      <c r="P44" s="75" t="s">
        <v>98</v>
      </c>
      <c r="Q44" s="75" t="s">
        <v>439</v>
      </c>
      <c r="R44" s="82"/>
      <c r="S44" s="81"/>
      <c r="T44" s="81"/>
      <c r="U44" s="81"/>
      <c r="V44" s="73"/>
      <c r="W44" s="73"/>
      <c r="X44" s="73"/>
      <c r="Y44" s="73"/>
      <c r="Z44" s="73"/>
      <c r="AA44" s="73"/>
      <c r="AB44" s="73"/>
      <c r="AC44" s="73"/>
      <c r="AD44" s="41"/>
      <c r="AE44" s="41"/>
      <c r="AF44" s="41"/>
    </row>
    <row r="45" spans="1:32" ht="150" customHeight="1" x14ac:dyDescent="0.35">
      <c r="A45" s="80"/>
      <c r="B45" s="75"/>
      <c r="C45" s="75"/>
      <c r="D45" s="75"/>
      <c r="E45" s="75"/>
      <c r="F45" s="79"/>
      <c r="G45" s="75"/>
      <c r="H45" s="75"/>
      <c r="I45" s="75"/>
      <c r="J45" s="78" t="s">
        <v>474</v>
      </c>
      <c r="K45" s="75">
        <v>1</v>
      </c>
      <c r="L45" s="77">
        <v>7</v>
      </c>
      <c r="M45" s="76" t="s">
        <v>442</v>
      </c>
      <c r="N45" s="75" t="s">
        <v>461</v>
      </c>
      <c r="O45" s="75" t="s">
        <v>468</v>
      </c>
      <c r="P45" s="75" t="s">
        <v>98</v>
      </c>
      <c r="Q45" s="75" t="s">
        <v>439</v>
      </c>
      <c r="R45" s="82"/>
      <c r="S45" s="81"/>
      <c r="T45" s="81"/>
      <c r="U45" s="81"/>
      <c r="V45" s="73"/>
      <c r="W45" s="73"/>
      <c r="X45" s="73"/>
      <c r="Y45" s="73"/>
      <c r="Z45" s="73"/>
      <c r="AA45" s="73"/>
      <c r="AB45" s="73"/>
      <c r="AC45" s="73"/>
      <c r="AD45" s="41"/>
      <c r="AE45" s="41"/>
      <c r="AF45" s="41"/>
    </row>
    <row r="46" spans="1:32" ht="150" customHeight="1" x14ac:dyDescent="0.35">
      <c r="A46" s="80"/>
      <c r="B46" s="75"/>
      <c r="C46" s="75"/>
      <c r="D46" s="75"/>
      <c r="E46" s="75"/>
      <c r="F46" s="79"/>
      <c r="G46" s="75"/>
      <c r="H46" s="75"/>
      <c r="I46" s="75"/>
      <c r="J46" s="78" t="s">
        <v>473</v>
      </c>
      <c r="K46" s="75">
        <v>1</v>
      </c>
      <c r="L46" s="77">
        <v>20</v>
      </c>
      <c r="M46" s="76" t="s">
        <v>442</v>
      </c>
      <c r="N46" s="75" t="s">
        <v>461</v>
      </c>
      <c r="O46" s="75" t="s">
        <v>98</v>
      </c>
      <c r="P46" s="75" t="s">
        <v>98</v>
      </c>
      <c r="Q46" s="75" t="s">
        <v>439</v>
      </c>
      <c r="R46" s="82"/>
      <c r="S46" s="81"/>
      <c r="T46" s="81"/>
      <c r="U46" s="81"/>
      <c r="V46" s="73"/>
      <c r="W46" s="73"/>
      <c r="X46" s="73"/>
      <c r="Y46" s="73"/>
      <c r="Z46" s="73"/>
      <c r="AA46" s="73"/>
      <c r="AB46" s="73"/>
      <c r="AC46" s="73"/>
      <c r="AD46" s="41"/>
      <c r="AE46" s="41"/>
      <c r="AF46" s="41"/>
    </row>
    <row r="47" spans="1:32" ht="150" customHeight="1" x14ac:dyDescent="0.35">
      <c r="A47" s="80"/>
      <c r="B47" s="75"/>
      <c r="C47" s="75"/>
      <c r="D47" s="75"/>
      <c r="E47" s="75"/>
      <c r="F47" s="79"/>
      <c r="G47" s="75"/>
      <c r="H47" s="75"/>
      <c r="I47" s="75"/>
      <c r="J47" s="78" t="s">
        <v>472</v>
      </c>
      <c r="K47" s="75">
        <v>1</v>
      </c>
      <c r="L47" s="77">
        <v>60</v>
      </c>
      <c r="M47" s="76" t="s">
        <v>442</v>
      </c>
      <c r="N47" s="75" t="s">
        <v>461</v>
      </c>
      <c r="O47" s="75" t="s">
        <v>98</v>
      </c>
      <c r="P47" s="75" t="s">
        <v>98</v>
      </c>
      <c r="Q47" s="75" t="s">
        <v>439</v>
      </c>
      <c r="R47" s="82"/>
      <c r="S47" s="81"/>
      <c r="T47" s="81"/>
      <c r="U47" s="81"/>
      <c r="V47" s="73"/>
      <c r="W47" s="73"/>
      <c r="X47" s="73"/>
      <c r="Y47" s="73"/>
      <c r="Z47" s="73"/>
      <c r="AA47" s="73"/>
      <c r="AB47" s="73"/>
      <c r="AC47" s="73"/>
      <c r="AD47" s="41"/>
      <c r="AE47" s="41"/>
      <c r="AF47" s="41"/>
    </row>
    <row r="48" spans="1:32" ht="409.5" customHeight="1" x14ac:dyDescent="0.35">
      <c r="A48" s="80"/>
      <c r="B48" s="75"/>
      <c r="C48" s="75"/>
      <c r="D48" s="75"/>
      <c r="E48" s="75"/>
      <c r="F48" s="79"/>
      <c r="G48" s="75"/>
      <c r="H48" s="75"/>
      <c r="I48" s="75"/>
      <c r="J48" s="78" t="s">
        <v>471</v>
      </c>
      <c r="K48" s="75">
        <v>1</v>
      </c>
      <c r="L48" s="77">
        <v>20</v>
      </c>
      <c r="M48" s="76" t="s">
        <v>442</v>
      </c>
      <c r="N48" s="75" t="s">
        <v>461</v>
      </c>
      <c r="O48" s="75" t="s">
        <v>98</v>
      </c>
      <c r="P48" s="75" t="s">
        <v>98</v>
      </c>
      <c r="Q48" s="75" t="s">
        <v>439</v>
      </c>
      <c r="R48" s="82"/>
      <c r="S48" s="81"/>
      <c r="T48" s="81"/>
      <c r="U48" s="81"/>
      <c r="V48" s="73"/>
      <c r="W48" s="73"/>
      <c r="X48" s="73"/>
      <c r="Y48" s="73"/>
      <c r="Z48" s="73"/>
      <c r="AA48" s="73"/>
      <c r="AB48" s="73"/>
      <c r="AC48" s="73"/>
      <c r="AD48" s="41"/>
      <c r="AE48" s="41"/>
      <c r="AF48" s="41"/>
    </row>
    <row r="49" spans="1:32" ht="150" customHeight="1" x14ac:dyDescent="0.35">
      <c r="A49" s="80"/>
      <c r="B49" s="75"/>
      <c r="C49" s="75"/>
      <c r="D49" s="75"/>
      <c r="E49" s="75"/>
      <c r="F49" s="79"/>
      <c r="G49" s="75"/>
      <c r="H49" s="75"/>
      <c r="I49" s="75"/>
      <c r="J49" s="78" t="s">
        <v>470</v>
      </c>
      <c r="K49" s="75">
        <v>2</v>
      </c>
      <c r="L49" s="77">
        <v>5</v>
      </c>
      <c r="M49" s="76" t="s">
        <v>442</v>
      </c>
      <c r="N49" s="75" t="s">
        <v>461</v>
      </c>
      <c r="O49" s="75" t="s">
        <v>98</v>
      </c>
      <c r="P49" s="75" t="s">
        <v>98</v>
      </c>
      <c r="Q49" s="75" t="s">
        <v>439</v>
      </c>
      <c r="R49" s="82"/>
      <c r="S49" s="81"/>
      <c r="T49" s="81"/>
      <c r="U49" s="81"/>
      <c r="V49" s="73"/>
      <c r="W49" s="73"/>
      <c r="X49" s="73"/>
      <c r="Y49" s="73"/>
      <c r="Z49" s="73"/>
      <c r="AA49" s="73"/>
      <c r="AB49" s="73"/>
      <c r="AC49" s="73"/>
      <c r="AD49" s="41"/>
      <c r="AE49" s="41"/>
      <c r="AF49" s="41"/>
    </row>
    <row r="50" spans="1:32" ht="150" customHeight="1" x14ac:dyDescent="0.35">
      <c r="A50" s="80"/>
      <c r="B50" s="75"/>
      <c r="C50" s="75"/>
      <c r="D50" s="75"/>
      <c r="E50" s="75"/>
      <c r="F50" s="79"/>
      <c r="G50" s="75"/>
      <c r="H50" s="75"/>
      <c r="I50" s="75"/>
      <c r="J50" s="78" t="s">
        <v>469</v>
      </c>
      <c r="K50" s="75">
        <v>1</v>
      </c>
      <c r="L50" s="77">
        <v>15</v>
      </c>
      <c r="M50" s="76" t="s">
        <v>442</v>
      </c>
      <c r="N50" s="75" t="s">
        <v>461</v>
      </c>
      <c r="O50" s="75" t="s">
        <v>98</v>
      </c>
      <c r="P50" s="75" t="s">
        <v>468</v>
      </c>
      <c r="Q50" s="75" t="s">
        <v>439</v>
      </c>
      <c r="R50" s="82"/>
      <c r="S50" s="81"/>
      <c r="T50" s="81"/>
      <c r="U50" s="81"/>
      <c r="V50" s="73"/>
      <c r="W50" s="73"/>
      <c r="X50" s="73"/>
      <c r="Y50" s="73"/>
      <c r="Z50" s="73"/>
      <c r="AA50" s="73"/>
      <c r="AB50" s="73"/>
      <c r="AC50" s="73"/>
      <c r="AD50" s="41"/>
      <c r="AE50" s="41"/>
      <c r="AF50" s="41"/>
    </row>
    <row r="51" spans="1:32" ht="150" customHeight="1" x14ac:dyDescent="0.35">
      <c r="A51" s="80"/>
      <c r="B51" s="75"/>
      <c r="C51" s="75"/>
      <c r="D51" s="75"/>
      <c r="E51" s="75"/>
      <c r="F51" s="79"/>
      <c r="G51" s="75"/>
      <c r="H51" s="75"/>
      <c r="I51" s="75"/>
      <c r="J51" s="78" t="s">
        <v>467</v>
      </c>
      <c r="K51" s="75">
        <v>1</v>
      </c>
      <c r="L51" s="77">
        <v>100</v>
      </c>
      <c r="M51" s="76" t="s">
        <v>442</v>
      </c>
      <c r="N51" s="75" t="s">
        <v>461</v>
      </c>
      <c r="O51" s="75" t="s">
        <v>98</v>
      </c>
      <c r="P51" s="75" t="s">
        <v>98</v>
      </c>
      <c r="Q51" s="75" t="s">
        <v>439</v>
      </c>
      <c r="R51" s="82"/>
      <c r="S51" s="81"/>
      <c r="T51" s="81"/>
      <c r="U51" s="81"/>
      <c r="V51" s="73"/>
      <c r="W51" s="73"/>
      <c r="X51" s="73"/>
      <c r="Y51" s="73"/>
      <c r="Z51" s="73"/>
      <c r="AA51" s="73"/>
      <c r="AB51" s="73"/>
      <c r="AC51" s="73"/>
      <c r="AD51" s="41"/>
      <c r="AE51" s="41"/>
      <c r="AF51" s="41"/>
    </row>
    <row r="52" spans="1:32" ht="150" customHeight="1" x14ac:dyDescent="0.35">
      <c r="A52" s="80"/>
      <c r="B52" s="75"/>
      <c r="C52" s="75"/>
      <c r="D52" s="75"/>
      <c r="E52" s="75"/>
      <c r="F52" s="79"/>
      <c r="G52" s="75"/>
      <c r="H52" s="75"/>
      <c r="I52" s="75"/>
      <c r="J52" s="78" t="s">
        <v>466</v>
      </c>
      <c r="K52" s="75">
        <v>2</v>
      </c>
      <c r="L52" s="77">
        <v>10</v>
      </c>
      <c r="M52" s="76" t="s">
        <v>442</v>
      </c>
      <c r="N52" s="75" t="s">
        <v>461</v>
      </c>
      <c r="O52" s="75" t="s">
        <v>98</v>
      </c>
      <c r="P52" s="75" t="s">
        <v>98</v>
      </c>
      <c r="Q52" s="75" t="s">
        <v>439</v>
      </c>
      <c r="R52" s="82"/>
      <c r="S52" s="81"/>
      <c r="T52" s="81"/>
      <c r="U52" s="81"/>
      <c r="V52" s="73"/>
      <c r="W52" s="73"/>
      <c r="X52" s="73"/>
      <c r="Y52" s="73"/>
      <c r="Z52" s="73"/>
      <c r="AA52" s="73"/>
      <c r="AB52" s="73"/>
      <c r="AC52" s="73"/>
      <c r="AD52" s="41"/>
      <c r="AE52" s="41"/>
      <c r="AF52" s="41"/>
    </row>
    <row r="53" spans="1:32" ht="150" customHeight="1" x14ac:dyDescent="0.35">
      <c r="A53" s="80"/>
      <c r="B53" s="75"/>
      <c r="C53" s="75"/>
      <c r="D53" s="75"/>
      <c r="E53" s="75"/>
      <c r="F53" s="79"/>
      <c r="G53" s="75"/>
      <c r="H53" s="75"/>
      <c r="I53" s="75"/>
      <c r="J53" s="78" t="s">
        <v>465</v>
      </c>
      <c r="K53" s="75">
        <v>2</v>
      </c>
      <c r="L53" s="77">
        <v>5</v>
      </c>
      <c r="M53" s="76" t="s">
        <v>442</v>
      </c>
      <c r="N53" s="75" t="s">
        <v>461</v>
      </c>
      <c r="O53" s="75" t="s">
        <v>98</v>
      </c>
      <c r="P53" s="75" t="s">
        <v>98</v>
      </c>
      <c r="Q53" s="75" t="s">
        <v>439</v>
      </c>
      <c r="R53" s="82"/>
      <c r="S53" s="81"/>
      <c r="T53" s="81"/>
      <c r="U53" s="81"/>
      <c r="V53" s="73"/>
      <c r="W53" s="73"/>
      <c r="X53" s="73"/>
      <c r="Y53" s="73"/>
      <c r="Z53" s="73"/>
      <c r="AA53" s="73"/>
      <c r="AB53" s="73"/>
      <c r="AC53" s="73"/>
      <c r="AD53" s="41"/>
      <c r="AE53" s="41"/>
      <c r="AF53" s="41"/>
    </row>
    <row r="54" spans="1:32" ht="150" customHeight="1" x14ac:dyDescent="0.35">
      <c r="A54" s="80"/>
      <c r="B54" s="75"/>
      <c r="C54" s="75"/>
      <c r="D54" s="75"/>
      <c r="E54" s="75"/>
      <c r="F54" s="79"/>
      <c r="G54" s="75"/>
      <c r="H54" s="75"/>
      <c r="I54" s="75"/>
      <c r="J54" s="78" t="s">
        <v>464</v>
      </c>
      <c r="K54" s="75">
        <v>1</v>
      </c>
      <c r="L54" s="77">
        <v>7</v>
      </c>
      <c r="M54" s="76" t="s">
        <v>442</v>
      </c>
      <c r="N54" s="75" t="s">
        <v>461</v>
      </c>
      <c r="O54" s="75" t="s">
        <v>98</v>
      </c>
      <c r="P54" s="75" t="s">
        <v>98</v>
      </c>
      <c r="Q54" s="75" t="s">
        <v>439</v>
      </c>
      <c r="R54" s="82"/>
      <c r="S54" s="81"/>
      <c r="T54" s="81"/>
      <c r="U54" s="81"/>
      <c r="V54" s="73"/>
      <c r="W54" s="73"/>
      <c r="X54" s="73"/>
      <c r="Y54" s="73"/>
      <c r="Z54" s="73"/>
      <c r="AA54" s="73"/>
      <c r="AB54" s="73"/>
      <c r="AC54" s="73"/>
      <c r="AD54" s="41"/>
      <c r="AE54" s="41"/>
      <c r="AF54" s="41"/>
    </row>
    <row r="55" spans="1:32" ht="150" customHeight="1" x14ac:dyDescent="0.35">
      <c r="A55" s="80"/>
      <c r="B55" s="75"/>
      <c r="C55" s="75"/>
      <c r="D55" s="75"/>
      <c r="E55" s="75"/>
      <c r="F55" s="79"/>
      <c r="G55" s="75"/>
      <c r="H55" s="75"/>
      <c r="I55" s="75"/>
      <c r="J55" s="78" t="s">
        <v>463</v>
      </c>
      <c r="K55" s="75">
        <v>2</v>
      </c>
      <c r="L55" s="77">
        <v>10</v>
      </c>
      <c r="M55" s="76" t="s">
        <v>442</v>
      </c>
      <c r="N55" s="75" t="s">
        <v>461</v>
      </c>
      <c r="O55" s="75" t="s">
        <v>98</v>
      </c>
      <c r="P55" s="75" t="s">
        <v>98</v>
      </c>
      <c r="Q55" s="75" t="s">
        <v>439</v>
      </c>
      <c r="R55" s="82"/>
      <c r="S55" s="81"/>
      <c r="T55" s="81"/>
      <c r="U55" s="81"/>
      <c r="V55" s="73"/>
      <c r="W55" s="73"/>
      <c r="X55" s="73"/>
      <c r="Y55" s="73"/>
      <c r="Z55" s="73"/>
      <c r="AA55" s="73"/>
      <c r="AB55" s="73"/>
      <c r="AC55" s="73"/>
      <c r="AD55" s="41"/>
      <c r="AE55" s="41"/>
      <c r="AF55" s="41"/>
    </row>
    <row r="56" spans="1:32" ht="150" customHeight="1" x14ac:dyDescent="0.35">
      <c r="A56" s="80"/>
      <c r="B56" s="75"/>
      <c r="C56" s="75"/>
      <c r="D56" s="75"/>
      <c r="E56" s="75"/>
      <c r="F56" s="79"/>
      <c r="G56" s="75"/>
      <c r="H56" s="75"/>
      <c r="I56" s="75"/>
      <c r="J56" s="78" t="s">
        <v>462</v>
      </c>
      <c r="K56" s="75">
        <v>1</v>
      </c>
      <c r="L56" s="77">
        <v>30</v>
      </c>
      <c r="M56" s="76" t="s">
        <v>442</v>
      </c>
      <c r="N56" s="75" t="s">
        <v>461</v>
      </c>
      <c r="O56" s="75" t="s">
        <v>98</v>
      </c>
      <c r="P56" s="75" t="s">
        <v>98</v>
      </c>
      <c r="Q56" s="75" t="s">
        <v>439</v>
      </c>
      <c r="R56" s="82"/>
      <c r="S56" s="81"/>
      <c r="T56" s="81"/>
      <c r="U56" s="81"/>
      <c r="V56" s="73"/>
      <c r="W56" s="73"/>
      <c r="X56" s="73"/>
      <c r="Y56" s="73"/>
      <c r="Z56" s="73"/>
      <c r="AA56" s="73"/>
      <c r="AB56" s="73"/>
      <c r="AC56" s="73"/>
      <c r="AD56" s="41"/>
      <c r="AE56" s="41"/>
      <c r="AF56" s="41"/>
    </row>
    <row r="57" spans="1:32" ht="150" customHeight="1" x14ac:dyDescent="0.35">
      <c r="A57" s="80"/>
      <c r="B57" s="75" t="s">
        <v>460</v>
      </c>
      <c r="C57" s="75"/>
      <c r="D57" s="75"/>
      <c r="E57" s="75"/>
      <c r="F57" s="79"/>
      <c r="G57" s="75"/>
      <c r="H57" s="75"/>
      <c r="I57" s="75"/>
      <c r="J57" s="78" t="s">
        <v>459</v>
      </c>
      <c r="K57" s="75">
        <v>1</v>
      </c>
      <c r="L57" s="77">
        <v>7</v>
      </c>
      <c r="M57" s="76"/>
      <c r="N57" s="75" t="s">
        <v>440</v>
      </c>
      <c r="O57" s="75" t="s">
        <v>98</v>
      </c>
      <c r="P57" s="75" t="s">
        <v>98</v>
      </c>
      <c r="Q57" s="75" t="s">
        <v>439</v>
      </c>
      <c r="R57" s="82"/>
      <c r="S57" s="81"/>
      <c r="T57" s="81"/>
      <c r="U57" s="81"/>
      <c r="V57" s="73"/>
      <c r="W57" s="73"/>
      <c r="X57" s="73"/>
      <c r="Y57" s="73"/>
      <c r="Z57" s="73"/>
      <c r="AA57" s="73"/>
      <c r="AB57" s="73"/>
      <c r="AC57" s="73"/>
      <c r="AD57" s="41"/>
      <c r="AE57" s="41"/>
      <c r="AF57" s="41"/>
    </row>
    <row r="58" spans="1:32" ht="150" customHeight="1" x14ac:dyDescent="0.35">
      <c r="A58" s="80"/>
      <c r="B58" s="75"/>
      <c r="C58" s="75"/>
      <c r="D58" s="75"/>
      <c r="E58" s="75"/>
      <c r="F58" s="79"/>
      <c r="G58" s="75"/>
      <c r="H58" s="75"/>
      <c r="I58" s="75"/>
      <c r="J58" s="78" t="s">
        <v>458</v>
      </c>
      <c r="K58" s="75">
        <v>1</v>
      </c>
      <c r="L58" s="77">
        <v>27</v>
      </c>
      <c r="M58" s="76" t="s">
        <v>442</v>
      </c>
      <c r="N58" s="75" t="s">
        <v>440</v>
      </c>
      <c r="O58" s="75" t="s">
        <v>98</v>
      </c>
      <c r="P58" s="75" t="s">
        <v>98</v>
      </c>
      <c r="Q58" s="75" t="s">
        <v>439</v>
      </c>
      <c r="R58" s="82"/>
      <c r="S58" s="81"/>
      <c r="T58" s="81"/>
      <c r="U58" s="81"/>
      <c r="V58" s="73"/>
      <c r="W58" s="73"/>
      <c r="X58" s="73"/>
      <c r="Y58" s="73"/>
      <c r="Z58" s="73"/>
      <c r="AA58" s="73"/>
      <c r="AB58" s="73"/>
      <c r="AC58" s="73"/>
      <c r="AD58" s="41"/>
      <c r="AE58" s="41"/>
      <c r="AF58" s="41"/>
    </row>
    <row r="59" spans="1:32" ht="150" customHeight="1" x14ac:dyDescent="0.35">
      <c r="A59" s="80"/>
      <c r="B59" s="75"/>
      <c r="C59" s="75"/>
      <c r="D59" s="75"/>
      <c r="E59" s="75"/>
      <c r="F59" s="79"/>
      <c r="G59" s="75"/>
      <c r="H59" s="75"/>
      <c r="I59" s="75"/>
      <c r="J59" s="78" t="s">
        <v>457</v>
      </c>
      <c r="K59" s="75">
        <v>1</v>
      </c>
      <c r="L59" s="77">
        <v>50</v>
      </c>
      <c r="M59" s="76" t="s">
        <v>442</v>
      </c>
      <c r="N59" s="75" t="s">
        <v>440</v>
      </c>
      <c r="O59" s="75" t="s">
        <v>98</v>
      </c>
      <c r="P59" s="75" t="s">
        <v>98</v>
      </c>
      <c r="Q59" s="75" t="s">
        <v>439</v>
      </c>
      <c r="R59" s="82"/>
      <c r="S59" s="81"/>
      <c r="T59" s="81"/>
      <c r="U59" s="81"/>
      <c r="V59" s="73"/>
      <c r="W59" s="73"/>
      <c r="X59" s="73"/>
      <c r="Y59" s="73"/>
      <c r="Z59" s="73"/>
      <c r="AA59" s="73"/>
      <c r="AB59" s="73"/>
      <c r="AC59" s="73"/>
      <c r="AD59" s="41"/>
      <c r="AE59" s="41"/>
      <c r="AF59" s="41"/>
    </row>
    <row r="60" spans="1:32" ht="276" customHeight="1" x14ac:dyDescent="0.35">
      <c r="A60" s="80"/>
      <c r="B60" s="75"/>
      <c r="C60" s="75"/>
      <c r="D60" s="75"/>
      <c r="E60" s="75"/>
      <c r="F60" s="79"/>
      <c r="G60" s="75"/>
      <c r="H60" s="75"/>
      <c r="I60" s="75"/>
      <c r="J60" s="78" t="s">
        <v>456</v>
      </c>
      <c r="K60" s="75">
        <v>1</v>
      </c>
      <c r="L60" s="77">
        <v>450</v>
      </c>
      <c r="M60" s="76" t="s">
        <v>455</v>
      </c>
      <c r="N60" s="75" t="s">
        <v>440</v>
      </c>
      <c r="O60" s="75" t="s">
        <v>98</v>
      </c>
      <c r="P60" s="75" t="s">
        <v>98</v>
      </c>
      <c r="Q60" s="75" t="s">
        <v>439</v>
      </c>
      <c r="R60" s="82"/>
      <c r="S60" s="81"/>
      <c r="T60" s="81"/>
      <c r="U60" s="81"/>
      <c r="V60" s="73"/>
      <c r="W60" s="73"/>
      <c r="X60" s="73"/>
      <c r="Y60" s="73"/>
      <c r="Z60" s="73"/>
      <c r="AA60" s="73"/>
      <c r="AB60" s="73"/>
      <c r="AC60" s="73"/>
      <c r="AD60" s="41"/>
      <c r="AE60" s="41"/>
      <c r="AF60" s="41"/>
    </row>
    <row r="61" spans="1:32" ht="150" customHeight="1" x14ac:dyDescent="0.35">
      <c r="A61" s="80"/>
      <c r="B61" s="75"/>
      <c r="C61" s="75"/>
      <c r="D61" s="75"/>
      <c r="E61" s="75"/>
      <c r="F61" s="79"/>
      <c r="G61" s="75"/>
      <c r="H61" s="75"/>
      <c r="I61" s="75"/>
      <c r="J61" s="78" t="s">
        <v>454</v>
      </c>
      <c r="K61" s="75">
        <v>3</v>
      </c>
      <c r="L61" s="77">
        <v>30</v>
      </c>
      <c r="M61" s="76" t="s">
        <v>445</v>
      </c>
      <c r="N61" s="75" t="s">
        <v>440</v>
      </c>
      <c r="O61" s="75" t="s">
        <v>98</v>
      </c>
      <c r="P61" s="75" t="s">
        <v>98</v>
      </c>
      <c r="Q61" s="75" t="s">
        <v>439</v>
      </c>
      <c r="R61" s="82"/>
      <c r="S61" s="81"/>
      <c r="T61" s="81"/>
      <c r="U61" s="81"/>
      <c r="V61" s="73"/>
      <c r="W61" s="73"/>
      <c r="X61" s="73"/>
      <c r="Y61" s="73"/>
      <c r="Z61" s="73"/>
      <c r="AA61" s="73"/>
      <c r="AB61" s="73"/>
      <c r="AC61" s="73"/>
      <c r="AD61" s="41"/>
      <c r="AE61" s="41"/>
      <c r="AF61" s="41"/>
    </row>
    <row r="62" spans="1:32" ht="198" customHeight="1" x14ac:dyDescent="0.35">
      <c r="A62" s="80"/>
      <c r="B62" s="75"/>
      <c r="C62" s="75"/>
      <c r="D62" s="75"/>
      <c r="E62" s="75"/>
      <c r="F62" s="79"/>
      <c r="G62" s="75"/>
      <c r="H62" s="75"/>
      <c r="I62" s="75"/>
      <c r="J62" s="78" t="s">
        <v>453</v>
      </c>
      <c r="K62" s="75">
        <v>1</v>
      </c>
      <c r="L62" s="77">
        <v>350</v>
      </c>
      <c r="M62" s="76" t="s">
        <v>105</v>
      </c>
      <c r="N62" s="75" t="s">
        <v>440</v>
      </c>
      <c r="O62" s="75" t="s">
        <v>98</v>
      </c>
      <c r="P62" s="75" t="s">
        <v>98</v>
      </c>
      <c r="Q62" s="75" t="s">
        <v>439</v>
      </c>
      <c r="R62" s="82"/>
      <c r="S62" s="81"/>
      <c r="T62" s="81"/>
      <c r="U62" s="81"/>
      <c r="V62" s="73"/>
      <c r="W62" s="73"/>
      <c r="X62" s="73"/>
      <c r="Y62" s="73"/>
      <c r="Z62" s="73"/>
      <c r="AA62" s="73"/>
      <c r="AB62" s="73"/>
      <c r="AC62" s="73"/>
      <c r="AD62" s="41"/>
      <c r="AE62" s="41"/>
      <c r="AF62" s="41"/>
    </row>
    <row r="63" spans="1:32" ht="150" customHeight="1" x14ac:dyDescent="0.35">
      <c r="A63" s="80"/>
      <c r="B63" s="75"/>
      <c r="C63" s="75"/>
      <c r="D63" s="75"/>
      <c r="E63" s="75"/>
      <c r="F63" s="79"/>
      <c r="G63" s="75"/>
      <c r="H63" s="75"/>
      <c r="I63" s="75"/>
      <c r="J63" s="78" t="s">
        <v>452</v>
      </c>
      <c r="K63" s="75">
        <v>1</v>
      </c>
      <c r="L63" s="77">
        <v>50</v>
      </c>
      <c r="M63" s="76" t="s">
        <v>105</v>
      </c>
      <c r="N63" s="75" t="s">
        <v>440</v>
      </c>
      <c r="O63" s="75" t="s">
        <v>98</v>
      </c>
      <c r="P63" s="75" t="s">
        <v>98</v>
      </c>
      <c r="Q63" s="75" t="s">
        <v>439</v>
      </c>
      <c r="R63" s="82"/>
      <c r="S63" s="81"/>
      <c r="T63" s="81"/>
      <c r="U63" s="81"/>
      <c r="V63" s="73"/>
      <c r="W63" s="73"/>
      <c r="X63" s="73"/>
      <c r="Y63" s="73"/>
      <c r="Z63" s="73"/>
      <c r="AA63" s="73"/>
      <c r="AB63" s="73"/>
      <c r="AC63" s="73"/>
      <c r="AD63" s="41"/>
      <c r="AE63" s="41"/>
      <c r="AF63" s="41"/>
    </row>
    <row r="64" spans="1:32" ht="150" customHeight="1" x14ac:dyDescent="0.35">
      <c r="A64" s="80"/>
      <c r="B64" s="75"/>
      <c r="C64" s="75"/>
      <c r="D64" s="75"/>
      <c r="E64" s="75"/>
      <c r="F64" s="79"/>
      <c r="G64" s="75"/>
      <c r="H64" s="75"/>
      <c r="I64" s="75"/>
      <c r="J64" s="78" t="s">
        <v>451</v>
      </c>
      <c r="K64" s="75">
        <v>1</v>
      </c>
      <c r="L64" s="77">
        <v>24</v>
      </c>
      <c r="M64" s="76" t="s">
        <v>442</v>
      </c>
      <c r="N64" s="75" t="s">
        <v>440</v>
      </c>
      <c r="O64" s="75" t="s">
        <v>98</v>
      </c>
      <c r="P64" s="75" t="s">
        <v>98</v>
      </c>
      <c r="Q64" s="75" t="s">
        <v>439</v>
      </c>
      <c r="R64" s="82"/>
      <c r="S64" s="81"/>
      <c r="T64" s="81"/>
      <c r="U64" s="81"/>
      <c r="V64" s="73"/>
      <c r="W64" s="73"/>
      <c r="X64" s="73"/>
      <c r="Y64" s="73"/>
      <c r="Z64" s="73"/>
      <c r="AA64" s="73"/>
      <c r="AB64" s="73"/>
      <c r="AC64" s="73"/>
      <c r="AD64" s="41"/>
      <c r="AE64" s="41"/>
      <c r="AF64" s="41"/>
    </row>
    <row r="65" spans="1:32" ht="150" customHeight="1" x14ac:dyDescent="0.35">
      <c r="A65" s="80"/>
      <c r="B65" s="75"/>
      <c r="C65" s="75"/>
      <c r="D65" s="75"/>
      <c r="E65" s="75"/>
      <c r="F65" s="79"/>
      <c r="G65" s="75"/>
      <c r="H65" s="75"/>
      <c r="I65" s="75"/>
      <c r="J65" s="78" t="s">
        <v>450</v>
      </c>
      <c r="K65" s="75">
        <v>1</v>
      </c>
      <c r="L65" s="77">
        <v>75</v>
      </c>
      <c r="M65" s="76" t="s">
        <v>442</v>
      </c>
      <c r="N65" s="75" t="s">
        <v>440</v>
      </c>
      <c r="O65" s="75" t="s">
        <v>98</v>
      </c>
      <c r="P65" s="75" t="s">
        <v>98</v>
      </c>
      <c r="Q65" s="75" t="s">
        <v>439</v>
      </c>
      <c r="R65" s="82"/>
      <c r="S65" s="81"/>
      <c r="T65" s="81"/>
      <c r="U65" s="81"/>
      <c r="V65" s="73"/>
      <c r="W65" s="73"/>
      <c r="X65" s="73"/>
      <c r="Y65" s="73"/>
      <c r="Z65" s="73"/>
      <c r="AA65" s="73"/>
      <c r="AB65" s="73"/>
      <c r="AC65" s="73"/>
      <c r="AD65" s="41"/>
      <c r="AE65" s="41"/>
      <c r="AF65" s="41"/>
    </row>
    <row r="66" spans="1:32" ht="150" customHeight="1" x14ac:dyDescent="0.35">
      <c r="A66" s="80"/>
      <c r="B66" s="75"/>
      <c r="C66" s="75"/>
      <c r="D66" s="75"/>
      <c r="E66" s="75"/>
      <c r="F66" s="79"/>
      <c r="G66" s="75"/>
      <c r="H66" s="75"/>
      <c r="I66" s="75"/>
      <c r="J66" s="78" t="s">
        <v>449</v>
      </c>
      <c r="K66" s="75">
        <v>1</v>
      </c>
      <c r="L66" s="77">
        <v>150</v>
      </c>
      <c r="M66" s="76" t="s">
        <v>442</v>
      </c>
      <c r="N66" s="75" t="s">
        <v>440</v>
      </c>
      <c r="O66" s="75" t="s">
        <v>98</v>
      </c>
      <c r="P66" s="75" t="s">
        <v>98</v>
      </c>
      <c r="Q66" s="75" t="s">
        <v>439</v>
      </c>
      <c r="R66" s="82"/>
      <c r="S66" s="81"/>
      <c r="T66" s="81"/>
      <c r="U66" s="81"/>
      <c r="V66" s="73"/>
      <c r="W66" s="73"/>
      <c r="X66" s="73"/>
      <c r="Y66" s="73"/>
      <c r="Z66" s="73"/>
      <c r="AA66" s="73"/>
      <c r="AB66" s="73"/>
      <c r="AC66" s="73"/>
      <c r="AD66" s="41"/>
      <c r="AE66" s="41"/>
      <c r="AF66" s="41"/>
    </row>
    <row r="67" spans="1:32" ht="150" customHeight="1" x14ac:dyDescent="0.35">
      <c r="A67" s="80"/>
      <c r="B67" s="75"/>
      <c r="C67" s="75"/>
      <c r="D67" s="75"/>
      <c r="E67" s="75"/>
      <c r="F67" s="79"/>
      <c r="G67" s="75"/>
      <c r="H67" s="75"/>
      <c r="I67" s="75"/>
      <c r="J67" s="78" t="s">
        <v>448</v>
      </c>
      <c r="K67" s="75">
        <v>1</v>
      </c>
      <c r="L67" s="77">
        <v>27</v>
      </c>
      <c r="M67" s="76" t="s">
        <v>105</v>
      </c>
      <c r="N67" s="75" t="s">
        <v>440</v>
      </c>
      <c r="O67" s="75" t="s">
        <v>98</v>
      </c>
      <c r="P67" s="75" t="s">
        <v>98</v>
      </c>
      <c r="Q67" s="75" t="s">
        <v>439</v>
      </c>
      <c r="R67" s="82"/>
      <c r="S67" s="81"/>
      <c r="T67" s="81"/>
      <c r="U67" s="81"/>
      <c r="V67" s="73"/>
      <c r="W67" s="73"/>
      <c r="X67" s="73"/>
      <c r="Y67" s="73"/>
      <c r="Z67" s="73"/>
      <c r="AA67" s="73"/>
      <c r="AB67" s="73"/>
      <c r="AC67" s="73"/>
      <c r="AD67" s="41"/>
      <c r="AE67" s="41"/>
      <c r="AF67" s="41"/>
    </row>
    <row r="68" spans="1:32" ht="183" customHeight="1" x14ac:dyDescent="0.35">
      <c r="A68" s="80"/>
      <c r="B68" s="75"/>
      <c r="C68" s="75"/>
      <c r="D68" s="75"/>
      <c r="E68" s="75"/>
      <c r="F68" s="79"/>
      <c r="G68" s="75"/>
      <c r="H68" s="75"/>
      <c r="I68" s="75"/>
      <c r="J68" s="78" t="s">
        <v>447</v>
      </c>
      <c r="K68" s="75">
        <v>1</v>
      </c>
      <c r="L68" s="77">
        <v>150</v>
      </c>
      <c r="M68" s="76"/>
      <c r="N68" s="75" t="s">
        <v>440</v>
      </c>
      <c r="O68" s="75" t="s">
        <v>98</v>
      </c>
      <c r="P68" s="75" t="s">
        <v>98</v>
      </c>
      <c r="Q68" s="75" t="s">
        <v>439</v>
      </c>
      <c r="R68" s="82"/>
      <c r="S68" s="81"/>
      <c r="T68" s="81"/>
      <c r="U68" s="81"/>
      <c r="V68" s="73"/>
      <c r="W68" s="73"/>
      <c r="X68" s="73"/>
      <c r="Y68" s="73"/>
      <c r="Z68" s="73"/>
      <c r="AA68" s="73"/>
      <c r="AB68" s="73"/>
      <c r="AC68" s="73"/>
      <c r="AD68" s="41"/>
      <c r="AE68" s="41"/>
      <c r="AF68" s="41"/>
    </row>
    <row r="69" spans="1:32" ht="150" customHeight="1" x14ac:dyDescent="0.35">
      <c r="A69" s="80"/>
      <c r="B69" s="75"/>
      <c r="C69" s="75"/>
      <c r="D69" s="75"/>
      <c r="E69" s="75"/>
      <c r="F69" s="79"/>
      <c r="G69" s="75"/>
      <c r="H69" s="75"/>
      <c r="I69" s="75"/>
      <c r="J69" s="78" t="s">
        <v>446</v>
      </c>
      <c r="K69" s="75">
        <v>1</v>
      </c>
      <c r="L69" s="77">
        <v>20</v>
      </c>
      <c r="M69" s="76" t="s">
        <v>445</v>
      </c>
      <c r="N69" s="75" t="s">
        <v>440</v>
      </c>
      <c r="O69" s="75" t="s">
        <v>98</v>
      </c>
      <c r="P69" s="75" t="s">
        <v>98</v>
      </c>
      <c r="Q69" s="75" t="s">
        <v>439</v>
      </c>
      <c r="R69" s="82"/>
      <c r="S69" s="81"/>
      <c r="T69" s="81"/>
      <c r="U69" s="81"/>
      <c r="V69" s="73"/>
      <c r="W69" s="73"/>
      <c r="X69" s="73"/>
      <c r="Y69" s="73"/>
      <c r="Z69" s="73"/>
      <c r="AA69" s="73"/>
      <c r="AB69" s="73"/>
      <c r="AC69" s="73"/>
      <c r="AD69" s="41"/>
      <c r="AE69" s="41"/>
      <c r="AF69" s="41"/>
    </row>
    <row r="70" spans="1:32" ht="150" customHeight="1" x14ac:dyDescent="0.35">
      <c r="A70" s="80"/>
      <c r="B70" s="75"/>
      <c r="C70" s="75"/>
      <c r="D70" s="75"/>
      <c r="E70" s="75"/>
      <c r="F70" s="79"/>
      <c r="G70" s="75"/>
      <c r="H70" s="75"/>
      <c r="I70" s="75"/>
      <c r="J70" s="78" t="s">
        <v>444</v>
      </c>
      <c r="K70" s="75">
        <v>2</v>
      </c>
      <c r="L70" s="77">
        <v>10</v>
      </c>
      <c r="M70" s="76"/>
      <c r="N70" s="75" t="s">
        <v>440</v>
      </c>
      <c r="O70" s="75" t="s">
        <v>98</v>
      </c>
      <c r="P70" s="75" t="s">
        <v>98</v>
      </c>
      <c r="Q70" s="75" t="s">
        <v>439</v>
      </c>
      <c r="R70" s="82"/>
      <c r="S70" s="81"/>
      <c r="T70" s="81"/>
      <c r="U70" s="81"/>
      <c r="V70" s="73"/>
      <c r="W70" s="73"/>
      <c r="X70" s="73"/>
      <c r="Y70" s="73"/>
      <c r="Z70" s="73"/>
      <c r="AA70" s="73"/>
      <c r="AB70" s="73"/>
      <c r="AC70" s="73"/>
      <c r="AD70" s="41"/>
      <c r="AE70" s="41"/>
      <c r="AF70" s="41"/>
    </row>
    <row r="71" spans="1:32" ht="150" customHeight="1" x14ac:dyDescent="0.35">
      <c r="A71" s="80"/>
      <c r="B71" s="75"/>
      <c r="C71" s="75"/>
      <c r="D71" s="75"/>
      <c r="E71" s="75"/>
      <c r="F71" s="79"/>
      <c r="G71" s="75"/>
      <c r="H71" s="75"/>
      <c r="I71" s="75"/>
      <c r="J71" s="78" t="s">
        <v>443</v>
      </c>
      <c r="K71" s="75">
        <v>1</v>
      </c>
      <c r="L71" s="77">
        <v>35</v>
      </c>
      <c r="M71" s="76" t="s">
        <v>442</v>
      </c>
      <c r="N71" s="75" t="s">
        <v>440</v>
      </c>
      <c r="O71" s="75" t="s">
        <v>98</v>
      </c>
      <c r="P71" s="75" t="s">
        <v>98</v>
      </c>
      <c r="Q71" s="75" t="s">
        <v>439</v>
      </c>
      <c r="R71" s="82"/>
      <c r="S71" s="81"/>
      <c r="T71" s="81"/>
      <c r="U71" s="81"/>
      <c r="V71" s="73"/>
      <c r="W71" s="73"/>
      <c r="X71" s="73"/>
      <c r="Y71" s="73"/>
      <c r="Z71" s="73"/>
      <c r="AA71" s="73"/>
      <c r="AB71" s="73"/>
      <c r="AC71" s="73"/>
      <c r="AD71" s="41"/>
      <c r="AE71" s="41"/>
      <c r="AF71" s="41"/>
    </row>
    <row r="72" spans="1:32" ht="150" customHeight="1" x14ac:dyDescent="0.35">
      <c r="A72" s="80"/>
      <c r="B72" s="75"/>
      <c r="C72" s="75"/>
      <c r="D72" s="75"/>
      <c r="E72" s="75"/>
      <c r="F72" s="79"/>
      <c r="G72" s="75"/>
      <c r="H72" s="75"/>
      <c r="I72" s="75"/>
      <c r="J72" s="78" t="s">
        <v>441</v>
      </c>
      <c r="K72" s="75">
        <v>1</v>
      </c>
      <c r="L72" s="77">
        <v>135</v>
      </c>
      <c r="M72" s="76"/>
      <c r="N72" s="75" t="s">
        <v>440</v>
      </c>
      <c r="O72" s="75" t="s">
        <v>98</v>
      </c>
      <c r="P72" s="75" t="s">
        <v>98</v>
      </c>
      <c r="Q72" s="75" t="s">
        <v>439</v>
      </c>
      <c r="R72" s="82"/>
      <c r="S72" s="81"/>
      <c r="T72" s="81"/>
      <c r="U72" s="81"/>
      <c r="V72" s="73"/>
      <c r="W72" s="73"/>
      <c r="X72" s="73"/>
      <c r="Y72" s="73"/>
      <c r="Z72" s="73"/>
      <c r="AA72" s="73"/>
      <c r="AB72" s="73"/>
      <c r="AC72" s="73"/>
      <c r="AD72" s="41"/>
      <c r="AE72" s="41"/>
      <c r="AF72" s="41"/>
    </row>
    <row r="73" spans="1:32" ht="193.5" customHeight="1" x14ac:dyDescent="0.35">
      <c r="A73" s="80"/>
      <c r="B73" s="75" t="s">
        <v>438</v>
      </c>
      <c r="C73" s="75"/>
      <c r="D73" s="75"/>
      <c r="E73" s="75"/>
      <c r="F73" s="79"/>
      <c r="G73" s="75"/>
      <c r="H73" s="75"/>
      <c r="I73" s="75"/>
      <c r="J73" s="78" t="s">
        <v>437</v>
      </c>
      <c r="K73" s="75">
        <v>1</v>
      </c>
      <c r="L73" s="77">
        <v>365</v>
      </c>
      <c r="M73" s="76" t="s">
        <v>421</v>
      </c>
      <c r="N73" s="75" t="s">
        <v>420</v>
      </c>
      <c r="O73" s="75" t="s">
        <v>98</v>
      </c>
      <c r="P73" s="75" t="s">
        <v>98</v>
      </c>
      <c r="Q73" s="75" t="s">
        <v>419</v>
      </c>
      <c r="R73" s="82"/>
      <c r="S73" s="81"/>
      <c r="T73" s="81"/>
      <c r="U73" s="81"/>
      <c r="V73" s="73"/>
      <c r="W73" s="73"/>
      <c r="X73" s="73"/>
      <c r="Y73" s="73"/>
      <c r="Z73" s="73"/>
      <c r="AA73" s="73"/>
      <c r="AB73" s="73"/>
      <c r="AC73" s="73"/>
      <c r="AD73" s="41"/>
      <c r="AE73" s="41"/>
      <c r="AF73" s="41"/>
    </row>
    <row r="74" spans="1:32" ht="150" customHeight="1" x14ac:dyDescent="0.35">
      <c r="A74" s="80"/>
      <c r="B74" s="75"/>
      <c r="C74" s="75"/>
      <c r="D74" s="75"/>
      <c r="E74" s="75"/>
      <c r="F74" s="79"/>
      <c r="G74" s="75"/>
      <c r="H74" s="75"/>
      <c r="I74" s="75"/>
      <c r="J74" s="78" t="s">
        <v>436</v>
      </c>
      <c r="K74" s="75">
        <v>1</v>
      </c>
      <c r="L74" s="77">
        <v>59.1</v>
      </c>
      <c r="M74" s="76" t="s">
        <v>421</v>
      </c>
      <c r="N74" s="75" t="s">
        <v>420</v>
      </c>
      <c r="O74" s="75" t="s">
        <v>98</v>
      </c>
      <c r="P74" s="75" t="s">
        <v>98</v>
      </c>
      <c r="Q74" s="75" t="s">
        <v>419</v>
      </c>
      <c r="R74" s="82"/>
      <c r="S74" s="81"/>
      <c r="T74" s="81"/>
      <c r="U74" s="81"/>
      <c r="V74" s="73"/>
      <c r="W74" s="73"/>
      <c r="X74" s="73"/>
      <c r="Y74" s="73"/>
      <c r="Z74" s="73"/>
      <c r="AA74" s="73"/>
      <c r="AB74" s="73"/>
      <c r="AC74" s="73"/>
      <c r="AD74" s="41"/>
      <c r="AE74" s="41"/>
      <c r="AF74" s="41"/>
    </row>
    <row r="75" spans="1:32" ht="150" customHeight="1" x14ac:dyDescent="0.35">
      <c r="A75" s="80"/>
      <c r="B75" s="75"/>
      <c r="C75" s="75"/>
      <c r="D75" s="75"/>
      <c r="E75" s="75"/>
      <c r="F75" s="79"/>
      <c r="G75" s="75"/>
      <c r="H75" s="75"/>
      <c r="I75" s="75"/>
      <c r="J75" s="78" t="s">
        <v>435</v>
      </c>
      <c r="K75" s="75">
        <v>1</v>
      </c>
      <c r="L75" s="77">
        <v>46.2</v>
      </c>
      <c r="M75" s="76"/>
      <c r="N75" s="75" t="s">
        <v>420</v>
      </c>
      <c r="O75" s="75" t="s">
        <v>98</v>
      </c>
      <c r="P75" s="75" t="s">
        <v>98</v>
      </c>
      <c r="Q75" s="75" t="s">
        <v>419</v>
      </c>
      <c r="R75" s="82"/>
      <c r="S75" s="81"/>
      <c r="T75" s="81"/>
      <c r="U75" s="81"/>
      <c r="V75" s="73"/>
      <c r="W75" s="73"/>
      <c r="X75" s="73"/>
      <c r="Y75" s="73"/>
      <c r="Z75" s="73"/>
      <c r="AA75" s="73"/>
      <c r="AB75" s="73"/>
      <c r="AC75" s="73"/>
      <c r="AD75" s="41"/>
      <c r="AE75" s="41"/>
      <c r="AF75" s="41"/>
    </row>
    <row r="76" spans="1:32" ht="150" customHeight="1" x14ac:dyDescent="0.35">
      <c r="A76" s="80"/>
      <c r="B76" s="75"/>
      <c r="C76" s="75"/>
      <c r="D76" s="75"/>
      <c r="E76" s="75"/>
      <c r="F76" s="79"/>
      <c r="G76" s="75"/>
      <c r="H76" s="75"/>
      <c r="I76" s="75"/>
      <c r="J76" s="78" t="s">
        <v>434</v>
      </c>
      <c r="K76" s="75">
        <v>1</v>
      </c>
      <c r="L76" s="77">
        <v>22.9</v>
      </c>
      <c r="M76" s="76"/>
      <c r="N76" s="75" t="s">
        <v>420</v>
      </c>
      <c r="O76" s="75" t="s">
        <v>98</v>
      </c>
      <c r="P76" s="75" t="s">
        <v>98</v>
      </c>
      <c r="Q76" s="75" t="s">
        <v>419</v>
      </c>
      <c r="R76" s="82"/>
      <c r="S76" s="81"/>
      <c r="T76" s="81"/>
      <c r="U76" s="81"/>
      <c r="V76" s="73"/>
      <c r="W76" s="73"/>
      <c r="X76" s="73"/>
      <c r="Y76" s="73"/>
      <c r="Z76" s="73"/>
      <c r="AA76" s="73"/>
      <c r="AB76" s="73"/>
      <c r="AC76" s="73"/>
      <c r="AD76" s="41"/>
      <c r="AE76" s="41"/>
      <c r="AF76" s="41"/>
    </row>
    <row r="77" spans="1:32" ht="150" customHeight="1" x14ac:dyDescent="0.35">
      <c r="A77" s="80"/>
      <c r="B77" s="75"/>
      <c r="C77" s="75"/>
      <c r="D77" s="75"/>
      <c r="E77" s="75"/>
      <c r="F77" s="79"/>
      <c r="G77" s="75"/>
      <c r="H77" s="75"/>
      <c r="I77" s="75"/>
      <c r="J77" s="78" t="s">
        <v>433</v>
      </c>
      <c r="K77" s="75">
        <v>1</v>
      </c>
      <c r="L77" s="77">
        <v>136</v>
      </c>
      <c r="M77" s="76" t="s">
        <v>421</v>
      </c>
      <c r="N77" s="75" t="s">
        <v>420</v>
      </c>
      <c r="O77" s="75" t="s">
        <v>98</v>
      </c>
      <c r="P77" s="75" t="s">
        <v>98</v>
      </c>
      <c r="Q77" s="75" t="s">
        <v>419</v>
      </c>
      <c r="R77" s="82"/>
      <c r="S77" s="81"/>
      <c r="T77" s="81"/>
      <c r="U77" s="81"/>
      <c r="V77" s="73"/>
      <c r="W77" s="73"/>
      <c r="X77" s="73"/>
      <c r="Y77" s="73"/>
      <c r="Z77" s="73"/>
      <c r="AA77" s="73"/>
      <c r="AB77" s="73"/>
      <c r="AC77" s="73"/>
      <c r="AD77" s="41"/>
      <c r="AE77" s="41"/>
      <c r="AF77" s="41"/>
    </row>
    <row r="78" spans="1:32" ht="150" customHeight="1" x14ac:dyDescent="0.35">
      <c r="A78" s="80"/>
      <c r="B78" s="75"/>
      <c r="C78" s="75"/>
      <c r="D78" s="75"/>
      <c r="E78" s="75"/>
      <c r="F78" s="79"/>
      <c r="G78" s="75"/>
      <c r="H78" s="75"/>
      <c r="I78" s="75"/>
      <c r="J78" s="78" t="s">
        <v>432</v>
      </c>
      <c r="K78" s="75">
        <v>1</v>
      </c>
      <c r="L78" s="77">
        <v>71.8</v>
      </c>
      <c r="M78" s="76" t="s">
        <v>421</v>
      </c>
      <c r="N78" s="75" t="s">
        <v>420</v>
      </c>
      <c r="O78" s="75" t="s">
        <v>98</v>
      </c>
      <c r="P78" s="75" t="s">
        <v>98</v>
      </c>
      <c r="Q78" s="75" t="s">
        <v>419</v>
      </c>
      <c r="R78" s="82"/>
      <c r="S78" s="81"/>
      <c r="T78" s="81"/>
      <c r="U78" s="81"/>
      <c r="V78" s="73"/>
      <c r="W78" s="73"/>
      <c r="X78" s="73"/>
      <c r="Y78" s="73"/>
      <c r="Z78" s="73"/>
      <c r="AA78" s="73"/>
      <c r="AB78" s="73"/>
      <c r="AC78" s="73"/>
      <c r="AD78" s="41"/>
      <c r="AE78" s="41"/>
      <c r="AF78" s="41"/>
    </row>
    <row r="79" spans="1:32" ht="150" customHeight="1" x14ac:dyDescent="0.35">
      <c r="A79" s="80"/>
      <c r="B79" s="75"/>
      <c r="C79" s="75"/>
      <c r="D79" s="75"/>
      <c r="E79" s="75"/>
      <c r="F79" s="79"/>
      <c r="G79" s="75"/>
      <c r="H79" s="75"/>
      <c r="I79" s="75"/>
      <c r="J79" s="78" t="s">
        <v>431</v>
      </c>
      <c r="K79" s="75">
        <v>1</v>
      </c>
      <c r="L79" s="77">
        <v>80</v>
      </c>
      <c r="M79" s="76" t="s">
        <v>421</v>
      </c>
      <c r="N79" s="75" t="s">
        <v>420</v>
      </c>
      <c r="O79" s="75" t="s">
        <v>98</v>
      </c>
      <c r="P79" s="75" t="s">
        <v>98</v>
      </c>
      <c r="Q79" s="75" t="s">
        <v>419</v>
      </c>
      <c r="R79" s="82"/>
      <c r="S79" s="81"/>
      <c r="T79" s="81"/>
      <c r="U79" s="81"/>
      <c r="V79" s="73"/>
      <c r="W79" s="73"/>
      <c r="X79" s="73"/>
      <c r="Y79" s="73"/>
      <c r="Z79" s="73"/>
      <c r="AA79" s="73"/>
      <c r="AB79" s="73"/>
      <c r="AC79" s="73"/>
      <c r="AD79" s="41"/>
      <c r="AE79" s="41"/>
      <c r="AF79" s="41"/>
    </row>
    <row r="80" spans="1:32" ht="150" customHeight="1" x14ac:dyDescent="0.35">
      <c r="A80" s="80"/>
      <c r="B80" s="75"/>
      <c r="C80" s="75"/>
      <c r="D80" s="75"/>
      <c r="E80" s="75"/>
      <c r="F80" s="79"/>
      <c r="G80" s="75"/>
      <c r="H80" s="75"/>
      <c r="I80" s="75"/>
      <c r="J80" s="78" t="s">
        <v>430</v>
      </c>
      <c r="K80" s="75">
        <v>1</v>
      </c>
      <c r="L80" s="77">
        <v>22.3</v>
      </c>
      <c r="M80" s="76" t="s">
        <v>421</v>
      </c>
      <c r="N80" s="75" t="s">
        <v>420</v>
      </c>
      <c r="O80" s="75" t="s">
        <v>98</v>
      </c>
      <c r="P80" s="75" t="s">
        <v>98</v>
      </c>
      <c r="Q80" s="75" t="s">
        <v>419</v>
      </c>
      <c r="R80" s="82"/>
      <c r="S80" s="81"/>
      <c r="T80" s="81"/>
      <c r="U80" s="81"/>
      <c r="V80" s="73"/>
      <c r="W80" s="73"/>
      <c r="X80" s="73"/>
      <c r="Y80" s="73"/>
      <c r="Z80" s="73"/>
      <c r="AA80" s="73"/>
      <c r="AB80" s="73"/>
      <c r="AC80" s="73"/>
      <c r="AD80" s="41"/>
      <c r="AE80" s="41"/>
      <c r="AF80" s="41"/>
    </row>
    <row r="81" spans="1:32" ht="150" customHeight="1" x14ac:dyDescent="0.35">
      <c r="A81" s="80"/>
      <c r="B81" s="75"/>
      <c r="C81" s="75"/>
      <c r="D81" s="75"/>
      <c r="E81" s="75"/>
      <c r="F81" s="79"/>
      <c r="G81" s="75"/>
      <c r="H81" s="75"/>
      <c r="I81" s="75"/>
      <c r="J81" s="78" t="s">
        <v>429</v>
      </c>
      <c r="K81" s="75">
        <v>1</v>
      </c>
      <c r="L81" s="77">
        <v>22.3</v>
      </c>
      <c r="M81" s="76" t="s">
        <v>421</v>
      </c>
      <c r="N81" s="75" t="s">
        <v>420</v>
      </c>
      <c r="O81" s="75" t="s">
        <v>98</v>
      </c>
      <c r="P81" s="75" t="s">
        <v>98</v>
      </c>
      <c r="Q81" s="75" t="s">
        <v>419</v>
      </c>
      <c r="R81" s="82"/>
      <c r="S81" s="81"/>
      <c r="T81" s="81"/>
      <c r="U81" s="81"/>
      <c r="V81" s="73"/>
      <c r="W81" s="73"/>
      <c r="X81" s="73"/>
      <c r="Y81" s="73"/>
      <c r="Z81" s="73"/>
      <c r="AA81" s="73"/>
      <c r="AB81" s="73"/>
      <c r="AC81" s="73"/>
      <c r="AD81" s="41"/>
      <c r="AE81" s="41"/>
      <c r="AF81" s="41"/>
    </row>
    <row r="82" spans="1:32" ht="150" customHeight="1" x14ac:dyDescent="0.35">
      <c r="A82" s="80"/>
      <c r="B82" s="75"/>
      <c r="C82" s="75"/>
      <c r="D82" s="75"/>
      <c r="E82" s="75"/>
      <c r="F82" s="79"/>
      <c r="G82" s="75"/>
      <c r="H82" s="75"/>
      <c r="I82" s="75"/>
      <c r="J82" s="78" t="s">
        <v>428</v>
      </c>
      <c r="K82" s="75">
        <v>1</v>
      </c>
      <c r="L82" s="77">
        <v>585</v>
      </c>
      <c r="M82" s="76" t="s">
        <v>421</v>
      </c>
      <c r="N82" s="75" t="s">
        <v>420</v>
      </c>
      <c r="O82" s="75" t="s">
        <v>98</v>
      </c>
      <c r="P82" s="75" t="s">
        <v>98</v>
      </c>
      <c r="Q82" s="75" t="s">
        <v>419</v>
      </c>
      <c r="R82" s="82"/>
      <c r="S82" s="81"/>
      <c r="T82" s="81"/>
      <c r="U82" s="81"/>
      <c r="V82" s="73"/>
      <c r="W82" s="73"/>
      <c r="X82" s="73"/>
      <c r="Y82" s="73"/>
      <c r="Z82" s="73"/>
      <c r="AA82" s="73"/>
      <c r="AB82" s="73"/>
      <c r="AC82" s="73"/>
      <c r="AD82" s="41"/>
      <c r="AE82" s="41"/>
      <c r="AF82" s="41"/>
    </row>
    <row r="83" spans="1:32" ht="150" customHeight="1" x14ac:dyDescent="0.35">
      <c r="A83" s="80"/>
      <c r="B83" s="75"/>
      <c r="C83" s="75"/>
      <c r="D83" s="75"/>
      <c r="E83" s="75"/>
      <c r="F83" s="79"/>
      <c r="G83" s="75"/>
      <c r="H83" s="75"/>
      <c r="I83" s="75"/>
      <c r="J83" s="78" t="s">
        <v>427</v>
      </c>
      <c r="K83" s="75">
        <v>1</v>
      </c>
      <c r="L83" s="77">
        <v>63</v>
      </c>
      <c r="M83" s="76" t="s">
        <v>421</v>
      </c>
      <c r="N83" s="75" t="s">
        <v>420</v>
      </c>
      <c r="O83" s="75" t="s">
        <v>98</v>
      </c>
      <c r="P83" s="75" t="s">
        <v>98</v>
      </c>
      <c r="Q83" s="75" t="s">
        <v>419</v>
      </c>
      <c r="R83" s="82"/>
      <c r="S83" s="81"/>
      <c r="T83" s="81"/>
      <c r="U83" s="81"/>
      <c r="V83" s="73"/>
      <c r="W83" s="73"/>
      <c r="X83" s="73"/>
      <c r="Y83" s="73"/>
      <c r="Z83" s="73"/>
      <c r="AA83" s="73"/>
      <c r="AB83" s="73"/>
      <c r="AC83" s="73"/>
      <c r="AD83" s="41"/>
      <c r="AE83" s="41"/>
      <c r="AF83" s="41"/>
    </row>
    <row r="84" spans="1:32" ht="222" customHeight="1" x14ac:dyDescent="0.35">
      <c r="A84" s="80"/>
      <c r="B84" s="75" t="s">
        <v>426</v>
      </c>
      <c r="C84" s="75"/>
      <c r="D84" s="75"/>
      <c r="E84" s="75"/>
      <c r="F84" s="79"/>
      <c r="G84" s="75"/>
      <c r="H84" s="75"/>
      <c r="I84" s="75"/>
      <c r="J84" s="78" t="s">
        <v>425</v>
      </c>
      <c r="K84" s="75">
        <v>1</v>
      </c>
      <c r="L84" s="77">
        <v>585</v>
      </c>
      <c r="M84" s="76" t="s">
        <v>421</v>
      </c>
      <c r="N84" s="75" t="s">
        <v>420</v>
      </c>
      <c r="O84" s="75" t="s">
        <v>98</v>
      </c>
      <c r="P84" s="75" t="s">
        <v>98</v>
      </c>
      <c r="Q84" s="75" t="s">
        <v>419</v>
      </c>
      <c r="R84" s="82"/>
      <c r="S84" s="81"/>
      <c r="T84" s="81"/>
      <c r="U84" s="81"/>
      <c r="V84" s="73"/>
      <c r="W84" s="73"/>
      <c r="X84" s="73"/>
      <c r="Y84" s="73"/>
      <c r="Z84" s="73"/>
      <c r="AA84" s="73"/>
      <c r="AB84" s="73"/>
      <c r="AC84" s="73"/>
      <c r="AD84" s="41"/>
      <c r="AE84" s="41"/>
      <c r="AF84" s="41"/>
    </row>
    <row r="85" spans="1:32" ht="150" customHeight="1" x14ac:dyDescent="0.35">
      <c r="A85" s="80"/>
      <c r="B85" s="75"/>
      <c r="C85" s="75"/>
      <c r="D85" s="75"/>
      <c r="E85" s="75"/>
      <c r="F85" s="79"/>
      <c r="G85" s="75"/>
      <c r="H85" s="75"/>
      <c r="I85" s="75"/>
      <c r="J85" s="78" t="s">
        <v>424</v>
      </c>
      <c r="K85" s="75">
        <v>1</v>
      </c>
      <c r="L85" s="77">
        <v>71.8</v>
      </c>
      <c r="M85" s="76" t="s">
        <v>421</v>
      </c>
      <c r="N85" s="75" t="s">
        <v>420</v>
      </c>
      <c r="O85" s="75" t="s">
        <v>98</v>
      </c>
      <c r="P85" s="75" t="s">
        <v>98</v>
      </c>
      <c r="Q85" s="75" t="s">
        <v>419</v>
      </c>
      <c r="R85" s="82"/>
      <c r="S85" s="81"/>
      <c r="T85" s="81"/>
      <c r="U85" s="81"/>
      <c r="V85" s="73"/>
      <c r="W85" s="73"/>
      <c r="X85" s="73"/>
      <c r="Y85" s="73"/>
      <c r="Z85" s="73"/>
      <c r="AA85" s="73"/>
      <c r="AB85" s="73"/>
      <c r="AC85" s="73"/>
      <c r="AD85" s="41"/>
      <c r="AE85" s="41"/>
      <c r="AF85" s="41"/>
    </row>
    <row r="86" spans="1:32" ht="150" customHeight="1" x14ac:dyDescent="0.35">
      <c r="A86" s="80"/>
      <c r="B86" s="75"/>
      <c r="C86" s="75"/>
      <c r="D86" s="75"/>
      <c r="E86" s="75"/>
      <c r="F86" s="79"/>
      <c r="G86" s="75"/>
      <c r="H86" s="75"/>
      <c r="I86" s="75"/>
      <c r="J86" s="78" t="s">
        <v>423</v>
      </c>
      <c r="K86" s="75">
        <v>1</v>
      </c>
      <c r="L86" s="77">
        <v>46.2</v>
      </c>
      <c r="M86" s="76" t="s">
        <v>421</v>
      </c>
      <c r="N86" s="75" t="s">
        <v>420</v>
      </c>
      <c r="O86" s="75" t="s">
        <v>98</v>
      </c>
      <c r="P86" s="75" t="s">
        <v>98</v>
      </c>
      <c r="Q86" s="75" t="s">
        <v>419</v>
      </c>
      <c r="R86" s="82"/>
      <c r="S86" s="81"/>
      <c r="T86" s="81"/>
      <c r="U86" s="81"/>
      <c r="V86" s="73"/>
      <c r="W86" s="73"/>
      <c r="X86" s="73"/>
      <c r="Y86" s="73"/>
      <c r="Z86" s="73"/>
      <c r="AA86" s="73"/>
      <c r="AB86" s="73"/>
      <c r="AC86" s="73"/>
      <c r="AD86" s="41"/>
      <c r="AE86" s="41"/>
      <c r="AF86" s="41"/>
    </row>
    <row r="87" spans="1:32" ht="150" customHeight="1" x14ac:dyDescent="0.35">
      <c r="A87" s="80"/>
      <c r="B87" s="75"/>
      <c r="C87" s="75"/>
      <c r="D87" s="75"/>
      <c r="E87" s="75"/>
      <c r="F87" s="79"/>
      <c r="G87" s="75"/>
      <c r="H87" s="75"/>
      <c r="I87" s="75"/>
      <c r="J87" s="78" t="s">
        <v>422</v>
      </c>
      <c r="K87" s="75">
        <v>1</v>
      </c>
      <c r="L87" s="77">
        <v>57</v>
      </c>
      <c r="M87" s="76" t="s">
        <v>421</v>
      </c>
      <c r="N87" s="75" t="s">
        <v>420</v>
      </c>
      <c r="O87" s="75" t="s">
        <v>98</v>
      </c>
      <c r="P87" s="75" t="s">
        <v>98</v>
      </c>
      <c r="Q87" s="75" t="s">
        <v>419</v>
      </c>
      <c r="R87" s="74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41"/>
      <c r="AE87" s="41"/>
      <c r="AF87" s="41"/>
    </row>
    <row r="88" spans="1:32" ht="96.75" customHeight="1" x14ac:dyDescent="0.35">
      <c r="A88" s="307" t="s">
        <v>7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16"/>
      <c r="M88" s="307"/>
      <c r="N88" s="307"/>
      <c r="O88" s="307"/>
      <c r="P88" s="307"/>
      <c r="Q88" s="307"/>
      <c r="R88" s="309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41"/>
      <c r="AE88" s="41"/>
      <c r="AF88" s="41"/>
    </row>
    <row r="89" spans="1:32" ht="34.5" customHeight="1" x14ac:dyDescent="0.35">
      <c r="A89" s="307" t="s">
        <v>67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</row>
    <row r="90" spans="1:32" ht="21" x14ac:dyDescent="0.35">
      <c r="A90" s="68"/>
      <c r="B90" s="68"/>
      <c r="C90" s="68"/>
      <c r="D90" s="68"/>
      <c r="E90" s="71"/>
      <c r="F90" s="71"/>
      <c r="G90" s="71"/>
      <c r="H90" s="71"/>
      <c r="I90" s="71"/>
      <c r="J90" s="70"/>
      <c r="K90" s="70"/>
      <c r="L90" s="70"/>
      <c r="M90" s="70"/>
      <c r="N90" s="70"/>
      <c r="O90" s="70"/>
      <c r="P90" s="69"/>
      <c r="Q90" s="68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32" x14ac:dyDescent="0.25">
      <c r="A91" s="39"/>
      <c r="B91" s="39"/>
      <c r="C91" s="39"/>
      <c r="D91" s="39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6"/>
      <c r="Q91" s="35"/>
    </row>
    <row r="92" spans="1:32" x14ac:dyDescent="0.25">
      <c r="A92" s="39"/>
      <c r="B92" s="39"/>
      <c r="C92" s="39"/>
      <c r="D92" s="39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6"/>
      <c r="Q92" s="35"/>
    </row>
    <row r="93" spans="1:32" x14ac:dyDescent="0.25">
      <c r="A93" s="39"/>
      <c r="B93" s="39"/>
      <c r="C93" s="39"/>
      <c r="D93" s="39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6"/>
      <c r="Q93" s="35"/>
    </row>
    <row r="94" spans="1:32" x14ac:dyDescent="0.25">
      <c r="A94" s="39"/>
      <c r="B94" s="39"/>
      <c r="C94" s="39"/>
      <c r="D94" s="39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6"/>
      <c r="Q94" s="35"/>
    </row>
    <row r="95" spans="1:32" x14ac:dyDescent="0.25">
      <c r="A95" s="39"/>
      <c r="B95" s="39"/>
      <c r="C95" s="39"/>
      <c r="D95" s="39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6"/>
      <c r="Q95" s="35"/>
    </row>
    <row r="96" spans="1:32" x14ac:dyDescent="0.25">
      <c r="A96" s="39"/>
      <c r="B96" s="39"/>
      <c r="C96" s="39"/>
      <c r="D96" s="39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6"/>
      <c r="Q96" s="35"/>
    </row>
    <row r="97" spans="1:17" x14ac:dyDescent="0.25">
      <c r="A97" s="39"/>
      <c r="B97" s="39"/>
      <c r="C97" s="39"/>
      <c r="D97" s="39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6"/>
      <c r="Q97" s="35"/>
    </row>
    <row r="98" spans="1:17" x14ac:dyDescent="0.25">
      <c r="A98" s="39"/>
      <c r="B98" s="39"/>
      <c r="C98" s="39"/>
      <c r="D98" s="39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6"/>
      <c r="Q98" s="35"/>
    </row>
    <row r="99" spans="1:17" x14ac:dyDescent="0.25">
      <c r="A99" s="39"/>
      <c r="B99" s="39"/>
      <c r="C99" s="39"/>
      <c r="D99" s="39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6"/>
      <c r="Q99" s="35"/>
    </row>
    <row r="100" spans="1:17" x14ac:dyDescent="0.25">
      <c r="A100" s="39"/>
      <c r="B100" s="39"/>
      <c r="C100" s="39"/>
      <c r="D100" s="39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6"/>
      <c r="Q100" s="35"/>
    </row>
    <row r="101" spans="1:17" x14ac:dyDescent="0.25">
      <c r="A101" s="39"/>
      <c r="B101" s="39"/>
      <c r="C101" s="39"/>
      <c r="D101" s="39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6"/>
      <c r="Q101" s="35"/>
    </row>
    <row r="102" spans="1:17" x14ac:dyDescent="0.25">
      <c r="A102" s="39"/>
      <c r="B102" s="39"/>
      <c r="C102" s="39"/>
      <c r="D102" s="39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6"/>
      <c r="Q102" s="35"/>
    </row>
    <row r="103" spans="1:17" x14ac:dyDescent="0.25">
      <c r="A103" s="39"/>
      <c r="B103" s="39"/>
      <c r="C103" s="39"/>
      <c r="D103" s="39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6"/>
      <c r="Q103" s="35"/>
    </row>
    <row r="104" spans="1:17" x14ac:dyDescent="0.25">
      <c r="A104" s="39"/>
      <c r="B104" s="39"/>
      <c r="C104" s="39"/>
      <c r="D104" s="39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6"/>
      <c r="Q104" s="35"/>
    </row>
    <row r="105" spans="1:17" x14ac:dyDescent="0.25">
      <c r="A105" s="39"/>
      <c r="B105" s="39"/>
      <c r="C105" s="39"/>
      <c r="D105" s="39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6"/>
      <c r="Q105" s="35"/>
    </row>
    <row r="106" spans="1:17" x14ac:dyDescent="0.25">
      <c r="A106" s="39"/>
      <c r="B106" s="39"/>
      <c r="C106" s="39"/>
      <c r="D106" s="39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6"/>
      <c r="Q106" s="35"/>
    </row>
    <row r="107" spans="1:17" x14ac:dyDescent="0.25">
      <c r="A107" s="39"/>
      <c r="B107" s="39"/>
      <c r="C107" s="39"/>
      <c r="D107" s="39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6"/>
      <c r="Q107" s="35"/>
    </row>
    <row r="108" spans="1:17" x14ac:dyDescent="0.25">
      <c r="A108" s="34"/>
      <c r="B108" s="34"/>
      <c r="C108" s="34"/>
      <c r="D108" s="34"/>
      <c r="E108" s="33"/>
      <c r="F108" s="33"/>
      <c r="G108" s="33"/>
      <c r="H108" s="33"/>
      <c r="I108" s="33"/>
      <c r="J108" s="32"/>
      <c r="K108" s="32"/>
      <c r="L108" s="32"/>
      <c r="M108" s="32"/>
      <c r="N108" s="32"/>
      <c r="O108" s="32"/>
      <c r="P108" s="31"/>
      <c r="Q108" s="30"/>
    </row>
    <row r="109" spans="1:17" x14ac:dyDescent="0.25">
      <c r="A109" s="34"/>
      <c r="B109" s="34"/>
      <c r="C109" s="34"/>
      <c r="D109" s="34"/>
      <c r="E109" s="33"/>
      <c r="F109" s="33"/>
      <c r="G109" s="33"/>
      <c r="H109" s="33"/>
      <c r="I109" s="33"/>
      <c r="J109" s="32"/>
      <c r="K109" s="32"/>
      <c r="L109" s="32"/>
      <c r="M109" s="32"/>
      <c r="N109" s="32"/>
      <c r="O109" s="32"/>
      <c r="P109" s="31"/>
      <c r="Q109" s="30"/>
    </row>
    <row r="110" spans="1:17" x14ac:dyDescent="0.25">
      <c r="A110" s="34"/>
      <c r="B110" s="34"/>
      <c r="C110" s="34"/>
      <c r="D110" s="34"/>
      <c r="E110" s="33"/>
      <c r="F110" s="33"/>
      <c r="G110" s="33"/>
      <c r="H110" s="33"/>
      <c r="I110" s="33"/>
      <c r="J110" s="32"/>
      <c r="K110" s="32"/>
      <c r="L110" s="32"/>
      <c r="M110" s="32"/>
      <c r="N110" s="32"/>
      <c r="O110" s="32"/>
      <c r="P110" s="31"/>
      <c r="Q110" s="30"/>
    </row>
    <row r="111" spans="1:17" x14ac:dyDescent="0.25">
      <c r="A111" s="34"/>
      <c r="B111" s="34"/>
      <c r="C111" s="34"/>
      <c r="D111" s="34"/>
      <c r="E111" s="33"/>
      <c r="F111" s="33"/>
      <c r="G111" s="33"/>
      <c r="H111" s="33"/>
      <c r="I111" s="33"/>
      <c r="J111" s="32"/>
      <c r="K111" s="32"/>
      <c r="L111" s="32"/>
      <c r="M111" s="32"/>
      <c r="N111" s="32"/>
      <c r="O111" s="32"/>
      <c r="P111" s="31"/>
      <c r="Q111" s="30"/>
    </row>
    <row r="112" spans="1:17" x14ac:dyDescent="0.25">
      <c r="A112" s="34"/>
      <c r="B112" s="34"/>
      <c r="C112" s="34"/>
      <c r="D112" s="34"/>
      <c r="E112" s="33"/>
      <c r="F112" s="33"/>
      <c r="G112" s="33"/>
      <c r="H112" s="33"/>
      <c r="I112" s="33"/>
      <c r="J112" s="32"/>
      <c r="K112" s="32"/>
      <c r="L112" s="32"/>
      <c r="M112" s="32"/>
      <c r="N112" s="32"/>
      <c r="O112" s="32"/>
      <c r="P112" s="31"/>
      <c r="Q112" s="30"/>
    </row>
    <row r="113" spans="1:17" x14ac:dyDescent="0.25">
      <c r="A113" s="34"/>
      <c r="B113" s="34"/>
      <c r="C113" s="34"/>
      <c r="D113" s="34"/>
      <c r="E113" s="33"/>
      <c r="F113" s="33"/>
      <c r="G113" s="33"/>
      <c r="H113" s="33"/>
      <c r="I113" s="33"/>
      <c r="J113" s="32"/>
      <c r="K113" s="32"/>
      <c r="L113" s="32"/>
      <c r="M113" s="32"/>
      <c r="N113" s="32"/>
      <c r="O113" s="32"/>
      <c r="P113" s="31"/>
      <c r="Q113" s="30"/>
    </row>
    <row r="114" spans="1:17" x14ac:dyDescent="0.25">
      <c r="A114" s="34"/>
      <c r="B114" s="34"/>
      <c r="C114" s="34"/>
      <c r="D114" s="34"/>
      <c r="E114" s="33"/>
      <c r="F114" s="33"/>
      <c r="G114" s="33"/>
      <c r="H114" s="33"/>
      <c r="I114" s="33"/>
      <c r="J114" s="32"/>
      <c r="K114" s="32"/>
      <c r="L114" s="32"/>
      <c r="M114" s="32"/>
      <c r="N114" s="32"/>
      <c r="O114" s="32"/>
      <c r="P114" s="31"/>
      <c r="Q114" s="30"/>
    </row>
    <row r="115" spans="1:17" x14ac:dyDescent="0.25">
      <c r="A115" s="34"/>
      <c r="B115" s="34"/>
      <c r="C115" s="34"/>
      <c r="D115" s="34"/>
      <c r="E115" s="33"/>
      <c r="F115" s="33"/>
      <c r="G115" s="33"/>
      <c r="H115" s="33"/>
      <c r="I115" s="33"/>
      <c r="J115" s="32"/>
      <c r="K115" s="32"/>
      <c r="L115" s="32"/>
      <c r="M115" s="32"/>
      <c r="N115" s="32"/>
      <c r="O115" s="32"/>
      <c r="P115" s="31"/>
      <c r="Q115" s="30"/>
    </row>
    <row r="116" spans="1:17" x14ac:dyDescent="0.25">
      <c r="A116" s="34"/>
      <c r="B116" s="34"/>
      <c r="C116" s="34"/>
      <c r="D116" s="34"/>
      <c r="E116" s="33"/>
      <c r="F116" s="33"/>
      <c r="G116" s="33"/>
      <c r="H116" s="33"/>
      <c r="I116" s="33"/>
      <c r="J116" s="32"/>
      <c r="K116" s="32"/>
      <c r="L116" s="32"/>
      <c r="M116" s="32"/>
      <c r="N116" s="32"/>
      <c r="O116" s="32"/>
      <c r="P116" s="31"/>
      <c r="Q116" s="30"/>
    </row>
    <row r="117" spans="1:17" x14ac:dyDescent="0.25">
      <c r="A117" s="34"/>
      <c r="B117" s="34"/>
      <c r="C117" s="34"/>
      <c r="D117" s="34"/>
      <c r="E117" s="33"/>
      <c r="F117" s="33"/>
      <c r="G117" s="33"/>
      <c r="H117" s="33"/>
      <c r="I117" s="33"/>
      <c r="J117" s="32"/>
      <c r="K117" s="32"/>
      <c r="L117" s="32"/>
      <c r="M117" s="32"/>
      <c r="N117" s="32"/>
      <c r="O117" s="32"/>
      <c r="P117" s="31"/>
      <c r="Q117" s="30"/>
    </row>
    <row r="118" spans="1:17" x14ac:dyDescent="0.25">
      <c r="A118" s="34"/>
      <c r="B118" s="34"/>
      <c r="C118" s="34"/>
      <c r="D118" s="34"/>
      <c r="E118" s="33"/>
      <c r="F118" s="33"/>
      <c r="G118" s="33"/>
      <c r="H118" s="33"/>
      <c r="I118" s="33"/>
      <c r="J118" s="32"/>
      <c r="K118" s="32"/>
      <c r="L118" s="32"/>
      <c r="M118" s="32"/>
      <c r="N118" s="32"/>
      <c r="O118" s="32"/>
      <c r="P118" s="31"/>
      <c r="Q118" s="30"/>
    </row>
    <row r="119" spans="1:17" x14ac:dyDescent="0.25">
      <c r="A119" s="34"/>
      <c r="B119" s="34"/>
      <c r="C119" s="34"/>
      <c r="D119" s="34"/>
      <c r="E119" s="33"/>
      <c r="F119" s="33"/>
      <c r="G119" s="33"/>
      <c r="H119" s="33"/>
      <c r="I119" s="33"/>
      <c r="J119" s="32"/>
      <c r="K119" s="32"/>
      <c r="L119" s="32"/>
      <c r="M119" s="32"/>
      <c r="N119" s="32"/>
      <c r="O119" s="32"/>
      <c r="P119" s="31"/>
      <c r="Q119" s="30"/>
    </row>
    <row r="120" spans="1:17" x14ac:dyDescent="0.25">
      <c r="A120" s="34"/>
      <c r="B120" s="34"/>
      <c r="C120" s="34"/>
      <c r="D120" s="34"/>
      <c r="E120" s="33"/>
      <c r="F120" s="33"/>
      <c r="G120" s="33"/>
      <c r="H120" s="33"/>
      <c r="I120" s="33"/>
      <c r="J120" s="32"/>
      <c r="K120" s="32"/>
      <c r="L120" s="32"/>
      <c r="M120" s="32"/>
      <c r="N120" s="32"/>
      <c r="O120" s="32"/>
      <c r="P120" s="31"/>
      <c r="Q120" s="30"/>
    </row>
    <row r="121" spans="1:17" x14ac:dyDescent="0.25">
      <c r="A121" s="34"/>
      <c r="B121" s="34"/>
      <c r="C121" s="34"/>
      <c r="D121" s="34"/>
      <c r="E121" s="33"/>
      <c r="F121" s="33"/>
      <c r="G121" s="33"/>
      <c r="H121" s="33"/>
      <c r="I121" s="33"/>
      <c r="J121" s="32"/>
      <c r="K121" s="32"/>
      <c r="L121" s="32"/>
      <c r="M121" s="32"/>
      <c r="N121" s="32"/>
      <c r="O121" s="32"/>
      <c r="P121" s="31"/>
      <c r="Q121" s="30"/>
    </row>
    <row r="122" spans="1:17" x14ac:dyDescent="0.25">
      <c r="A122" s="34"/>
      <c r="B122" s="34"/>
      <c r="C122" s="34"/>
      <c r="D122" s="34"/>
      <c r="E122" s="33"/>
      <c r="F122" s="33"/>
      <c r="G122" s="33"/>
      <c r="H122" s="33"/>
      <c r="I122" s="33"/>
      <c r="J122" s="32"/>
      <c r="K122" s="32"/>
      <c r="L122" s="32"/>
      <c r="M122" s="32"/>
      <c r="N122" s="32"/>
      <c r="O122" s="32"/>
      <c r="P122" s="31"/>
      <c r="Q122" s="30"/>
    </row>
    <row r="123" spans="1:17" x14ac:dyDescent="0.25">
      <c r="A123" s="34"/>
      <c r="B123" s="34"/>
      <c r="C123" s="34"/>
      <c r="D123" s="34"/>
      <c r="E123" s="33"/>
      <c r="F123" s="33"/>
      <c r="G123" s="33"/>
      <c r="H123" s="33"/>
      <c r="I123" s="33"/>
      <c r="J123" s="32"/>
      <c r="K123" s="32"/>
      <c r="L123" s="32"/>
      <c r="M123" s="32"/>
      <c r="N123" s="32"/>
      <c r="O123" s="32"/>
      <c r="P123" s="31"/>
      <c r="Q123" s="30"/>
    </row>
    <row r="124" spans="1:17" x14ac:dyDescent="0.25">
      <c r="A124" s="34"/>
      <c r="B124" s="34"/>
      <c r="C124" s="34"/>
      <c r="D124" s="34"/>
      <c r="E124" s="33"/>
      <c r="F124" s="33"/>
      <c r="G124" s="33"/>
      <c r="H124" s="33"/>
      <c r="I124" s="33"/>
      <c r="J124" s="32"/>
      <c r="K124" s="32"/>
      <c r="L124" s="32"/>
      <c r="M124" s="32"/>
      <c r="N124" s="32"/>
      <c r="O124" s="32"/>
      <c r="P124" s="31"/>
      <c r="Q124" s="30"/>
    </row>
    <row r="125" spans="1:17" x14ac:dyDescent="0.25">
      <c r="A125" s="34"/>
      <c r="B125" s="34"/>
      <c r="C125" s="34"/>
      <c r="D125" s="34"/>
      <c r="E125" s="33"/>
      <c r="F125" s="33"/>
      <c r="G125" s="33"/>
      <c r="H125" s="33"/>
      <c r="I125" s="33"/>
      <c r="J125" s="32"/>
      <c r="K125" s="32"/>
      <c r="L125" s="32"/>
      <c r="M125" s="32"/>
      <c r="N125" s="32"/>
      <c r="O125" s="32"/>
      <c r="P125" s="31"/>
      <c r="Q125" s="30"/>
    </row>
    <row r="126" spans="1:17" x14ac:dyDescent="0.25">
      <c r="A126" s="34"/>
      <c r="B126" s="34"/>
      <c r="C126" s="34"/>
      <c r="D126" s="34"/>
      <c r="E126" s="33"/>
      <c r="F126" s="33"/>
      <c r="G126" s="33"/>
      <c r="H126" s="33"/>
      <c r="I126" s="33"/>
      <c r="J126" s="32"/>
      <c r="K126" s="32"/>
      <c r="L126" s="32"/>
      <c r="M126" s="32"/>
      <c r="N126" s="32"/>
      <c r="O126" s="32"/>
      <c r="P126" s="31"/>
      <c r="Q126" s="30"/>
    </row>
    <row r="127" spans="1:17" x14ac:dyDescent="0.25">
      <c r="A127" s="34"/>
      <c r="B127" s="34"/>
      <c r="C127" s="34"/>
      <c r="D127" s="34"/>
      <c r="E127" s="33"/>
      <c r="F127" s="33"/>
      <c r="G127" s="33"/>
      <c r="H127" s="33"/>
      <c r="I127" s="33"/>
      <c r="J127" s="32"/>
      <c r="K127" s="32"/>
      <c r="L127" s="32"/>
      <c r="M127" s="32"/>
      <c r="N127" s="32"/>
      <c r="O127" s="32"/>
      <c r="P127" s="31"/>
      <c r="Q127" s="30"/>
    </row>
    <row r="128" spans="1:17" x14ac:dyDescent="0.25">
      <c r="A128" s="34"/>
      <c r="B128" s="34"/>
      <c r="C128" s="34"/>
      <c r="D128" s="34"/>
      <c r="E128" s="33"/>
      <c r="F128" s="33"/>
      <c r="G128" s="33"/>
      <c r="H128" s="33"/>
      <c r="I128" s="33"/>
      <c r="J128" s="32"/>
      <c r="K128" s="32"/>
      <c r="L128" s="32"/>
      <c r="M128" s="32"/>
      <c r="N128" s="32"/>
      <c r="O128" s="32"/>
      <c r="P128" s="31"/>
      <c r="Q128" s="30"/>
    </row>
    <row r="129" spans="1:17" x14ac:dyDescent="0.25">
      <c r="A129" s="34"/>
      <c r="B129" s="34"/>
      <c r="C129" s="34"/>
      <c r="D129" s="34"/>
      <c r="E129" s="33"/>
      <c r="F129" s="33"/>
      <c r="G129" s="33"/>
      <c r="H129" s="33"/>
      <c r="I129" s="33"/>
      <c r="J129" s="32"/>
      <c r="K129" s="32"/>
      <c r="L129" s="32"/>
      <c r="M129" s="32"/>
      <c r="N129" s="32"/>
      <c r="O129" s="32"/>
      <c r="P129" s="31"/>
      <c r="Q129" s="30"/>
    </row>
    <row r="130" spans="1:17" x14ac:dyDescent="0.25">
      <c r="A130" s="34"/>
      <c r="B130" s="34"/>
      <c r="C130" s="34"/>
      <c r="D130" s="34"/>
      <c r="E130" s="33"/>
      <c r="F130" s="33"/>
      <c r="G130" s="33"/>
      <c r="H130" s="33"/>
      <c r="I130" s="33"/>
      <c r="J130" s="32"/>
      <c r="K130" s="32"/>
      <c r="L130" s="32"/>
      <c r="M130" s="32"/>
      <c r="N130" s="32"/>
      <c r="O130" s="32"/>
      <c r="P130" s="31"/>
      <c r="Q130" s="30"/>
    </row>
    <row r="131" spans="1:17" x14ac:dyDescent="0.25">
      <c r="A131" s="34"/>
      <c r="B131" s="34"/>
      <c r="C131" s="34"/>
      <c r="D131" s="34"/>
      <c r="E131" s="33"/>
      <c r="F131" s="33"/>
      <c r="G131" s="33"/>
      <c r="H131" s="33"/>
      <c r="I131" s="33"/>
      <c r="J131" s="32"/>
      <c r="K131" s="32"/>
      <c r="L131" s="32"/>
      <c r="M131" s="32"/>
      <c r="N131" s="32"/>
      <c r="O131" s="32"/>
      <c r="P131" s="31"/>
      <c r="Q131" s="30"/>
    </row>
    <row r="132" spans="1:17" x14ac:dyDescent="0.25">
      <c r="A132" s="34"/>
      <c r="B132" s="34"/>
      <c r="C132" s="34"/>
      <c r="D132" s="34"/>
      <c r="E132" s="33"/>
      <c r="F132" s="33"/>
      <c r="G132" s="33"/>
      <c r="H132" s="33"/>
      <c r="I132" s="33"/>
      <c r="J132" s="32"/>
      <c r="K132" s="32"/>
      <c r="L132" s="32"/>
      <c r="M132" s="32"/>
      <c r="N132" s="32"/>
      <c r="O132" s="32"/>
      <c r="P132" s="31"/>
      <c r="Q132" s="30"/>
    </row>
    <row r="133" spans="1:17" x14ac:dyDescent="0.25">
      <c r="A133" s="34"/>
      <c r="B133" s="34"/>
      <c r="C133" s="34"/>
      <c r="D133" s="34"/>
      <c r="E133" s="33"/>
      <c r="F133" s="33"/>
      <c r="G133" s="33"/>
      <c r="H133" s="33"/>
      <c r="I133" s="33"/>
      <c r="J133" s="32"/>
      <c r="K133" s="32"/>
      <c r="L133" s="32"/>
      <c r="M133" s="32"/>
      <c r="N133" s="32"/>
      <c r="O133" s="32"/>
      <c r="P133" s="31"/>
      <c r="Q133" s="30"/>
    </row>
    <row r="134" spans="1:17" x14ac:dyDescent="0.25">
      <c r="A134" s="34"/>
      <c r="B134" s="34"/>
      <c r="C134" s="34"/>
      <c r="D134" s="34"/>
      <c r="E134" s="33"/>
      <c r="F134" s="33"/>
      <c r="G134" s="33"/>
      <c r="H134" s="33"/>
      <c r="I134" s="33"/>
      <c r="J134" s="32"/>
      <c r="K134" s="32"/>
      <c r="L134" s="32"/>
      <c r="M134" s="32"/>
      <c r="N134" s="32"/>
      <c r="O134" s="32"/>
      <c r="P134" s="31"/>
      <c r="Q134" s="30"/>
    </row>
    <row r="135" spans="1:17" x14ac:dyDescent="0.25">
      <c r="A135" s="34"/>
      <c r="B135" s="34"/>
      <c r="C135" s="34"/>
      <c r="D135" s="34"/>
      <c r="E135" s="33"/>
      <c r="F135" s="33"/>
      <c r="G135" s="33"/>
      <c r="H135" s="33"/>
      <c r="I135" s="33"/>
      <c r="J135" s="32"/>
      <c r="K135" s="32"/>
      <c r="L135" s="32"/>
      <c r="M135" s="32"/>
      <c r="N135" s="32"/>
      <c r="O135" s="32"/>
      <c r="P135" s="31"/>
      <c r="Q135" s="30"/>
    </row>
    <row r="136" spans="1:17" x14ac:dyDescent="0.25">
      <c r="A136" s="34"/>
      <c r="B136" s="34"/>
      <c r="C136" s="34"/>
      <c r="D136" s="34"/>
      <c r="E136" s="33"/>
      <c r="F136" s="33"/>
      <c r="G136" s="33"/>
      <c r="H136" s="33"/>
      <c r="I136" s="33"/>
      <c r="J136" s="32"/>
      <c r="K136" s="32"/>
      <c r="L136" s="32"/>
      <c r="M136" s="32"/>
      <c r="N136" s="32"/>
      <c r="O136" s="32"/>
      <c r="P136" s="31"/>
      <c r="Q136" s="30"/>
    </row>
    <row r="137" spans="1:17" x14ac:dyDescent="0.25">
      <c r="A137" s="34"/>
      <c r="B137" s="34"/>
      <c r="C137" s="34"/>
      <c r="D137" s="34"/>
      <c r="E137" s="33"/>
      <c r="F137" s="33"/>
      <c r="G137" s="33"/>
      <c r="H137" s="33"/>
      <c r="I137" s="33"/>
      <c r="J137" s="32"/>
      <c r="K137" s="32"/>
      <c r="L137" s="32"/>
      <c r="M137" s="32"/>
      <c r="N137" s="32"/>
      <c r="O137" s="32"/>
      <c r="P137" s="31"/>
      <c r="Q137" s="30"/>
    </row>
    <row r="138" spans="1:17" x14ac:dyDescent="0.25">
      <c r="A138" s="34"/>
      <c r="B138" s="34"/>
      <c r="C138" s="34"/>
      <c r="D138" s="34"/>
      <c r="E138" s="33"/>
      <c r="F138" s="33"/>
      <c r="G138" s="33"/>
      <c r="H138" s="33"/>
      <c r="I138" s="33"/>
      <c r="J138" s="32"/>
      <c r="K138" s="32"/>
      <c r="L138" s="32"/>
      <c r="M138" s="32"/>
      <c r="N138" s="32"/>
      <c r="O138" s="32"/>
      <c r="P138" s="31"/>
      <c r="Q138" s="30"/>
    </row>
    <row r="139" spans="1:17" x14ac:dyDescent="0.25">
      <c r="A139" s="34"/>
      <c r="B139" s="34"/>
      <c r="C139" s="34"/>
      <c r="D139" s="34"/>
      <c r="E139" s="33"/>
      <c r="F139" s="33"/>
      <c r="G139" s="33"/>
      <c r="H139" s="33"/>
      <c r="I139" s="33"/>
      <c r="J139" s="32"/>
      <c r="K139" s="32"/>
      <c r="L139" s="32"/>
      <c r="M139" s="32"/>
      <c r="N139" s="32"/>
      <c r="O139" s="32"/>
      <c r="P139" s="31"/>
      <c r="Q139" s="30"/>
    </row>
    <row r="140" spans="1:17" x14ac:dyDescent="0.25">
      <c r="A140" s="34"/>
      <c r="B140" s="34"/>
      <c r="C140" s="34"/>
      <c r="D140" s="34"/>
      <c r="E140" s="33"/>
      <c r="F140" s="33"/>
      <c r="G140" s="33"/>
      <c r="H140" s="33"/>
      <c r="I140" s="33"/>
      <c r="J140" s="32"/>
      <c r="K140" s="32"/>
      <c r="L140" s="32"/>
      <c r="M140" s="32"/>
      <c r="N140" s="32"/>
      <c r="O140" s="32"/>
      <c r="P140" s="31"/>
      <c r="Q140" s="30"/>
    </row>
    <row r="141" spans="1:17" x14ac:dyDescent="0.25">
      <c r="A141" s="34"/>
      <c r="B141" s="34"/>
      <c r="C141" s="34"/>
      <c r="D141" s="34"/>
      <c r="E141" s="33"/>
      <c r="F141" s="33"/>
      <c r="G141" s="33"/>
      <c r="H141" s="33"/>
      <c r="I141" s="33"/>
      <c r="J141" s="32"/>
      <c r="K141" s="32"/>
      <c r="L141" s="32"/>
      <c r="M141" s="32"/>
      <c r="N141" s="32"/>
      <c r="O141" s="32"/>
      <c r="P141" s="31"/>
      <c r="Q141" s="30"/>
    </row>
    <row r="142" spans="1:17" x14ac:dyDescent="0.25">
      <c r="A142" s="34"/>
      <c r="B142" s="34"/>
      <c r="C142" s="34"/>
      <c r="D142" s="34"/>
      <c r="E142" s="33"/>
      <c r="F142" s="33"/>
      <c r="G142" s="33"/>
      <c r="H142" s="33"/>
      <c r="I142" s="33"/>
      <c r="J142" s="32"/>
      <c r="K142" s="32"/>
      <c r="L142" s="32"/>
      <c r="M142" s="32"/>
      <c r="N142" s="32"/>
      <c r="O142" s="32"/>
      <c r="P142" s="31"/>
      <c r="Q142" s="30"/>
    </row>
    <row r="143" spans="1:17" x14ac:dyDescent="0.25">
      <c r="A143" s="34"/>
      <c r="B143" s="34"/>
      <c r="C143" s="34"/>
      <c r="D143" s="34"/>
      <c r="E143" s="33"/>
      <c r="F143" s="33"/>
      <c r="G143" s="33"/>
      <c r="H143" s="33"/>
      <c r="I143" s="33"/>
      <c r="J143" s="32"/>
      <c r="K143" s="32"/>
      <c r="L143" s="32"/>
      <c r="M143" s="32"/>
      <c r="N143" s="32"/>
      <c r="O143" s="32"/>
      <c r="P143" s="31"/>
      <c r="Q143" s="30"/>
    </row>
    <row r="144" spans="1:17" x14ac:dyDescent="0.25">
      <c r="A144" s="34"/>
      <c r="B144" s="34"/>
      <c r="C144" s="34"/>
      <c r="D144" s="34"/>
      <c r="E144" s="33"/>
      <c r="F144" s="33"/>
      <c r="G144" s="33"/>
      <c r="H144" s="33"/>
      <c r="I144" s="33"/>
      <c r="J144" s="32"/>
      <c r="K144" s="32"/>
      <c r="L144" s="32"/>
      <c r="M144" s="32"/>
      <c r="N144" s="32"/>
      <c r="O144" s="32"/>
      <c r="P144" s="31"/>
      <c r="Q144" s="30"/>
    </row>
    <row r="145" spans="1:17" x14ac:dyDescent="0.25">
      <c r="A145" s="34"/>
      <c r="B145" s="34"/>
      <c r="C145" s="34"/>
      <c r="D145" s="34"/>
      <c r="E145" s="33"/>
      <c r="F145" s="33"/>
      <c r="G145" s="33"/>
      <c r="H145" s="33"/>
      <c r="I145" s="33"/>
      <c r="J145" s="32"/>
      <c r="K145" s="32"/>
      <c r="L145" s="32"/>
      <c r="M145" s="32"/>
      <c r="N145" s="32"/>
      <c r="O145" s="32"/>
      <c r="P145" s="31"/>
      <c r="Q145" s="30"/>
    </row>
    <row r="146" spans="1:17" x14ac:dyDescent="0.25">
      <c r="A146" s="34"/>
      <c r="B146" s="34"/>
      <c r="C146" s="34"/>
      <c r="D146" s="34"/>
      <c r="E146" s="33"/>
      <c r="F146" s="33"/>
      <c r="G146" s="33"/>
      <c r="H146" s="33"/>
      <c r="I146" s="33"/>
      <c r="J146" s="32"/>
      <c r="K146" s="32"/>
      <c r="L146" s="32"/>
      <c r="M146" s="32"/>
      <c r="N146" s="32"/>
      <c r="O146" s="32"/>
      <c r="P146" s="31"/>
      <c r="Q146" s="30"/>
    </row>
    <row r="147" spans="1:17" x14ac:dyDescent="0.25">
      <c r="A147" s="34"/>
      <c r="B147" s="34"/>
      <c r="C147" s="34"/>
      <c r="D147" s="34"/>
      <c r="E147" s="33"/>
      <c r="F147" s="33"/>
      <c r="G147" s="33"/>
      <c r="H147" s="33"/>
      <c r="I147" s="33"/>
      <c r="J147" s="32"/>
      <c r="K147" s="32"/>
      <c r="L147" s="32"/>
      <c r="M147" s="32"/>
      <c r="N147" s="32"/>
      <c r="O147" s="32"/>
      <c r="P147" s="31"/>
      <c r="Q147" s="30"/>
    </row>
    <row r="148" spans="1:17" x14ac:dyDescent="0.25">
      <c r="A148" s="34"/>
      <c r="B148" s="34"/>
      <c r="C148" s="34"/>
      <c r="D148" s="34"/>
      <c r="E148" s="33"/>
      <c r="F148" s="33"/>
      <c r="G148" s="33"/>
      <c r="H148" s="33"/>
      <c r="I148" s="33"/>
      <c r="J148" s="32"/>
      <c r="K148" s="32"/>
      <c r="L148" s="32"/>
      <c r="M148" s="32"/>
      <c r="N148" s="32"/>
      <c r="O148" s="32"/>
      <c r="P148" s="31"/>
      <c r="Q148" s="30"/>
    </row>
    <row r="149" spans="1:17" x14ac:dyDescent="0.25">
      <c r="A149" s="34"/>
      <c r="B149" s="34"/>
      <c r="C149" s="34"/>
      <c r="D149" s="34"/>
      <c r="E149" s="33"/>
      <c r="F149" s="33"/>
      <c r="G149" s="33"/>
      <c r="H149" s="33"/>
      <c r="I149" s="33"/>
      <c r="J149" s="32"/>
      <c r="K149" s="32"/>
      <c r="L149" s="32"/>
      <c r="M149" s="32"/>
      <c r="N149" s="32"/>
      <c r="O149" s="32"/>
      <c r="P149" s="31"/>
      <c r="Q149" s="30"/>
    </row>
    <row r="150" spans="1:17" x14ac:dyDescent="0.25">
      <c r="A150" s="34"/>
      <c r="B150" s="34"/>
      <c r="C150" s="34"/>
      <c r="D150" s="34"/>
      <c r="E150" s="33"/>
      <c r="F150" s="33"/>
      <c r="G150" s="33"/>
      <c r="H150" s="33"/>
      <c r="I150" s="33"/>
      <c r="J150" s="32"/>
      <c r="K150" s="32"/>
      <c r="L150" s="32"/>
      <c r="M150" s="32"/>
      <c r="N150" s="32"/>
      <c r="O150" s="32"/>
      <c r="P150" s="31"/>
      <c r="Q150" s="30"/>
    </row>
    <row r="151" spans="1:17" x14ac:dyDescent="0.25">
      <c r="A151" s="34"/>
      <c r="B151" s="34"/>
      <c r="C151" s="34"/>
      <c r="D151" s="34"/>
      <c r="E151" s="33"/>
      <c r="F151" s="33"/>
      <c r="G151" s="33"/>
      <c r="H151" s="33"/>
      <c r="I151" s="33"/>
      <c r="J151" s="32"/>
      <c r="K151" s="32"/>
      <c r="L151" s="32"/>
      <c r="M151" s="32"/>
      <c r="N151" s="32"/>
      <c r="O151" s="32"/>
      <c r="P151" s="31"/>
      <c r="Q151" s="30"/>
    </row>
    <row r="152" spans="1:17" x14ac:dyDescent="0.25">
      <c r="A152" s="34"/>
      <c r="B152" s="34"/>
      <c r="C152" s="34"/>
      <c r="D152" s="34"/>
      <c r="E152" s="33"/>
      <c r="F152" s="33"/>
      <c r="G152" s="33"/>
      <c r="H152" s="33"/>
      <c r="I152" s="33"/>
      <c r="J152" s="32"/>
      <c r="K152" s="32"/>
      <c r="L152" s="32"/>
      <c r="M152" s="32"/>
      <c r="N152" s="32"/>
      <c r="O152" s="32"/>
      <c r="P152" s="31"/>
      <c r="Q152" s="30"/>
    </row>
    <row r="153" spans="1:17" x14ac:dyDescent="0.25">
      <c r="A153" s="34"/>
      <c r="B153" s="34"/>
      <c r="C153" s="34"/>
      <c r="D153" s="34"/>
      <c r="E153" s="33"/>
      <c r="F153" s="33"/>
      <c r="G153" s="33"/>
      <c r="H153" s="33"/>
      <c r="I153" s="33"/>
      <c r="J153" s="32"/>
      <c r="K153" s="32"/>
      <c r="L153" s="32"/>
      <c r="M153" s="32"/>
      <c r="N153" s="32"/>
      <c r="O153" s="32"/>
      <c r="P153" s="31"/>
      <c r="Q153" s="30"/>
    </row>
    <row r="154" spans="1:17" x14ac:dyDescent="0.25">
      <c r="A154" s="34"/>
      <c r="B154" s="34"/>
      <c r="C154" s="34"/>
      <c r="D154" s="34"/>
      <c r="E154" s="33"/>
      <c r="F154" s="33"/>
      <c r="G154" s="33"/>
      <c r="H154" s="33"/>
      <c r="I154" s="33"/>
      <c r="J154" s="32"/>
      <c r="K154" s="32"/>
      <c r="L154" s="32"/>
      <c r="M154" s="32"/>
      <c r="N154" s="32"/>
      <c r="O154" s="32"/>
      <c r="P154" s="31"/>
      <c r="Q154" s="30"/>
    </row>
    <row r="155" spans="1:17" x14ac:dyDescent="0.25">
      <c r="A155" s="34"/>
      <c r="B155" s="34"/>
      <c r="C155" s="34"/>
      <c r="D155" s="34"/>
      <c r="E155" s="33"/>
      <c r="F155" s="33"/>
      <c r="G155" s="33"/>
      <c r="H155" s="33"/>
      <c r="I155" s="33"/>
      <c r="J155" s="32"/>
      <c r="K155" s="32"/>
      <c r="L155" s="32"/>
      <c r="M155" s="32"/>
      <c r="N155" s="32"/>
      <c r="O155" s="32"/>
      <c r="P155" s="31"/>
      <c r="Q155" s="30"/>
    </row>
    <row r="156" spans="1:17" x14ac:dyDescent="0.25">
      <c r="A156" s="34"/>
      <c r="B156" s="34"/>
      <c r="C156" s="34"/>
      <c r="D156" s="34"/>
      <c r="E156" s="33"/>
      <c r="F156" s="33"/>
      <c r="G156" s="33"/>
      <c r="H156" s="33"/>
      <c r="I156" s="33"/>
      <c r="J156" s="32"/>
      <c r="K156" s="32"/>
      <c r="L156" s="32"/>
      <c r="M156" s="32"/>
      <c r="N156" s="32"/>
      <c r="O156" s="32"/>
      <c r="P156" s="31"/>
      <c r="Q156" s="30"/>
    </row>
    <row r="157" spans="1:17" x14ac:dyDescent="0.25">
      <c r="A157" s="34"/>
      <c r="B157" s="34"/>
      <c r="C157" s="34"/>
      <c r="D157" s="34"/>
      <c r="E157" s="33"/>
      <c r="F157" s="33"/>
      <c r="G157" s="33"/>
      <c r="H157" s="33"/>
      <c r="I157" s="33"/>
      <c r="J157" s="32"/>
      <c r="K157" s="32"/>
      <c r="L157" s="32"/>
      <c r="M157" s="32"/>
      <c r="N157" s="32"/>
      <c r="O157" s="32"/>
      <c r="P157" s="31"/>
      <c r="Q157" s="30"/>
    </row>
    <row r="158" spans="1:17" x14ac:dyDescent="0.25">
      <c r="A158" s="34"/>
      <c r="B158" s="34"/>
      <c r="C158" s="34"/>
      <c r="D158" s="34"/>
      <c r="E158" s="33"/>
      <c r="F158" s="33"/>
      <c r="G158" s="33"/>
      <c r="H158" s="33"/>
      <c r="I158" s="33"/>
      <c r="J158" s="32"/>
      <c r="K158" s="32"/>
      <c r="L158" s="32"/>
      <c r="M158" s="32"/>
      <c r="N158" s="32"/>
      <c r="O158" s="32"/>
      <c r="P158" s="31"/>
      <c r="Q158" s="30"/>
    </row>
    <row r="159" spans="1:17" x14ac:dyDescent="0.25">
      <c r="A159" s="34"/>
      <c r="B159" s="34"/>
      <c r="C159" s="34"/>
      <c r="D159" s="34"/>
      <c r="E159" s="33"/>
      <c r="F159" s="33"/>
      <c r="G159" s="33"/>
      <c r="H159" s="33"/>
      <c r="I159" s="33"/>
      <c r="J159" s="32"/>
      <c r="K159" s="32"/>
      <c r="L159" s="32"/>
      <c r="M159" s="32"/>
      <c r="N159" s="32"/>
      <c r="O159" s="32"/>
      <c r="P159" s="31"/>
      <c r="Q159" s="30"/>
    </row>
    <row r="160" spans="1:17" x14ac:dyDescent="0.25">
      <c r="A160" s="34"/>
      <c r="B160" s="34"/>
      <c r="C160" s="34"/>
      <c r="D160" s="34"/>
      <c r="E160" s="33"/>
      <c r="F160" s="33"/>
      <c r="G160" s="33"/>
      <c r="H160" s="33"/>
      <c r="I160" s="33"/>
      <c r="J160" s="32"/>
      <c r="K160" s="32"/>
      <c r="L160" s="32"/>
      <c r="M160" s="32"/>
      <c r="N160" s="32"/>
      <c r="O160" s="32"/>
      <c r="P160" s="31"/>
      <c r="Q160" s="30"/>
    </row>
    <row r="161" spans="1:17" x14ac:dyDescent="0.25">
      <c r="A161" s="34"/>
      <c r="B161" s="34"/>
      <c r="C161" s="34"/>
      <c r="D161" s="34"/>
      <c r="E161" s="33"/>
      <c r="F161" s="33"/>
      <c r="G161" s="33"/>
      <c r="H161" s="33"/>
      <c r="I161" s="33"/>
      <c r="J161" s="32"/>
      <c r="K161" s="32"/>
      <c r="L161" s="32"/>
      <c r="M161" s="32"/>
      <c r="N161" s="32"/>
      <c r="O161" s="32"/>
      <c r="P161" s="31"/>
      <c r="Q161" s="30"/>
    </row>
    <row r="162" spans="1:17" x14ac:dyDescent="0.25">
      <c r="A162" s="34"/>
      <c r="B162" s="34"/>
      <c r="C162" s="34"/>
      <c r="D162" s="34"/>
      <c r="E162" s="33"/>
      <c r="F162" s="33"/>
      <c r="G162" s="33"/>
      <c r="H162" s="33"/>
      <c r="I162" s="33"/>
      <c r="J162" s="32"/>
      <c r="K162" s="32"/>
      <c r="L162" s="32"/>
      <c r="M162" s="32"/>
      <c r="N162" s="32"/>
      <c r="O162" s="32"/>
      <c r="P162" s="31"/>
      <c r="Q162" s="30"/>
    </row>
    <row r="163" spans="1:17" x14ac:dyDescent="0.25">
      <c r="A163" s="34"/>
      <c r="B163" s="34"/>
      <c r="C163" s="34"/>
      <c r="D163" s="34"/>
      <c r="E163" s="33"/>
      <c r="F163" s="33"/>
      <c r="G163" s="33"/>
      <c r="H163" s="33"/>
      <c r="I163" s="33"/>
      <c r="J163" s="32"/>
      <c r="K163" s="32"/>
      <c r="L163" s="32"/>
      <c r="M163" s="32"/>
      <c r="N163" s="32"/>
      <c r="O163" s="32"/>
      <c r="P163" s="31"/>
      <c r="Q163" s="30"/>
    </row>
    <row r="164" spans="1:17" x14ac:dyDescent="0.25">
      <c r="A164" s="34"/>
      <c r="B164" s="34"/>
      <c r="C164" s="34"/>
      <c r="D164" s="34"/>
      <c r="E164" s="33"/>
      <c r="F164" s="33"/>
      <c r="G164" s="33"/>
      <c r="H164" s="33"/>
      <c r="I164" s="33"/>
      <c r="J164" s="32"/>
      <c r="K164" s="32"/>
      <c r="L164" s="32"/>
      <c r="M164" s="32"/>
      <c r="N164" s="32"/>
      <c r="O164" s="32"/>
      <c r="P164" s="31"/>
      <c r="Q164" s="30"/>
    </row>
    <row r="165" spans="1:17" x14ac:dyDescent="0.25">
      <c r="A165" s="34"/>
      <c r="B165" s="34"/>
      <c r="C165" s="34"/>
      <c r="D165" s="34"/>
      <c r="E165" s="33"/>
      <c r="F165" s="33"/>
      <c r="G165" s="33"/>
      <c r="H165" s="33"/>
      <c r="I165" s="33"/>
      <c r="J165" s="32"/>
      <c r="K165" s="32"/>
      <c r="L165" s="32"/>
      <c r="M165" s="32"/>
      <c r="N165" s="32"/>
      <c r="O165" s="32"/>
      <c r="P165" s="31"/>
      <c r="Q165" s="30"/>
    </row>
    <row r="166" spans="1:17" x14ac:dyDescent="0.25">
      <c r="A166" s="34"/>
      <c r="B166" s="34"/>
      <c r="C166" s="34"/>
      <c r="D166" s="34"/>
      <c r="E166" s="33"/>
      <c r="F166" s="33"/>
      <c r="G166" s="33"/>
      <c r="H166" s="33"/>
      <c r="I166" s="33"/>
      <c r="J166" s="32"/>
      <c r="K166" s="32"/>
      <c r="L166" s="32"/>
      <c r="M166" s="32"/>
      <c r="N166" s="32"/>
      <c r="O166" s="32"/>
      <c r="P166" s="31"/>
      <c r="Q166" s="30"/>
    </row>
    <row r="167" spans="1:17" x14ac:dyDescent="0.25">
      <c r="A167" s="34"/>
      <c r="B167" s="34"/>
      <c r="C167" s="34"/>
      <c r="D167" s="34"/>
      <c r="E167" s="33"/>
      <c r="F167" s="33"/>
      <c r="G167" s="33"/>
      <c r="H167" s="33"/>
      <c r="I167" s="33"/>
      <c r="J167" s="32"/>
      <c r="K167" s="32"/>
      <c r="L167" s="32"/>
      <c r="M167" s="32"/>
      <c r="N167" s="32"/>
      <c r="O167" s="32"/>
      <c r="P167" s="31"/>
      <c r="Q167" s="30"/>
    </row>
    <row r="196" ht="12" customHeight="1" x14ac:dyDescent="0.25"/>
    <row r="197" hidden="1" x14ac:dyDescent="0.25"/>
    <row r="198" hidden="1" x14ac:dyDescent="0.25"/>
    <row r="199" hidden="1" x14ac:dyDescent="0.25"/>
    <row r="200" hidden="1" x14ac:dyDescent="0.25"/>
  </sheetData>
  <mergeCells count="9">
    <mergeCell ref="A89:Q89"/>
    <mergeCell ref="R88:AC88"/>
    <mergeCell ref="B2:D2"/>
    <mergeCell ref="A1:Q1"/>
    <mergeCell ref="E2:F2"/>
    <mergeCell ref="A2:A3"/>
    <mergeCell ref="A88:Q88"/>
    <mergeCell ref="G2:G3"/>
    <mergeCell ref="H2:Q2"/>
  </mergeCells>
  <pageMargins left="0.11811023622047245" right="0.11811023622047245" top="0.74803149606299213" bottom="0.74803149606299213" header="0.31496062992125984" footer="0.31496062992125984"/>
  <pageSetup paperSize="9" scale="3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topLeftCell="A2" zoomScale="90" zoomScaleNormal="100" zoomScaleSheetLayoutView="90" workbookViewId="0">
      <selection activeCell="I6" sqref="I6"/>
    </sheetView>
  </sheetViews>
  <sheetFormatPr defaultRowHeight="15" x14ac:dyDescent="0.25"/>
  <cols>
    <col min="1" max="1" width="13" style="2" customWidth="1"/>
    <col min="2" max="2" width="17.7109375" style="2" customWidth="1"/>
    <col min="3" max="3" width="14.42578125" style="2" customWidth="1"/>
    <col min="4" max="4" width="15.85546875" style="2" customWidth="1"/>
    <col min="5" max="5" width="28" style="2" customWidth="1"/>
    <col min="6" max="6" width="16.28515625" style="2" customWidth="1"/>
    <col min="7" max="8" width="21" style="2" customWidth="1"/>
    <col min="9" max="9" width="20.7109375" style="2" customWidth="1"/>
  </cols>
  <sheetData>
    <row r="1" spans="1:12" ht="111" customHeight="1" x14ac:dyDescent="0.25">
      <c r="A1" s="323" t="s">
        <v>65</v>
      </c>
      <c r="B1" s="323"/>
      <c r="C1" s="323"/>
      <c r="D1" s="323"/>
      <c r="E1" s="323"/>
      <c r="F1" s="323"/>
      <c r="G1" s="323"/>
      <c r="H1" s="323"/>
      <c r="I1" s="323"/>
    </row>
    <row r="2" spans="1:12" ht="61.5" customHeight="1" x14ac:dyDescent="0.25">
      <c r="A2" s="362" t="s">
        <v>0</v>
      </c>
      <c r="B2" s="362" t="s">
        <v>88</v>
      </c>
      <c r="C2" s="362" t="s">
        <v>73</v>
      </c>
      <c r="D2" s="362" t="s">
        <v>74</v>
      </c>
      <c r="E2" s="324" t="s">
        <v>75</v>
      </c>
      <c r="F2" s="376"/>
      <c r="G2" s="376"/>
      <c r="H2" s="376"/>
      <c r="I2" s="376"/>
    </row>
    <row r="3" spans="1:12" ht="213.75" customHeight="1" x14ac:dyDescent="0.25">
      <c r="A3" s="363"/>
      <c r="B3" s="357"/>
      <c r="C3" s="357"/>
      <c r="D3" s="357"/>
      <c r="E3" s="328" t="s">
        <v>22</v>
      </c>
      <c r="F3" s="328" t="s">
        <v>20</v>
      </c>
      <c r="G3" s="362" t="s">
        <v>21</v>
      </c>
      <c r="H3" s="330" t="s">
        <v>78</v>
      </c>
      <c r="I3" s="375"/>
    </row>
    <row r="4" spans="1:12" ht="105" customHeight="1" x14ac:dyDescent="0.25">
      <c r="A4" s="358"/>
      <c r="B4" s="358"/>
      <c r="C4" s="358"/>
      <c r="D4" s="358"/>
      <c r="E4" s="367"/>
      <c r="F4" s="367"/>
      <c r="G4" s="367"/>
      <c r="H4" s="15" t="s">
        <v>77</v>
      </c>
      <c r="I4" s="16" t="s">
        <v>76</v>
      </c>
    </row>
    <row r="5" spans="1:12" ht="22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12" ht="131.25" customHeight="1" x14ac:dyDescent="0.25">
      <c r="A6" s="13" t="s">
        <v>552</v>
      </c>
      <c r="B6" s="29">
        <v>22601.5</v>
      </c>
      <c r="C6" s="29" t="s">
        <v>553</v>
      </c>
      <c r="D6" s="29">
        <v>11.4</v>
      </c>
      <c r="E6" s="29" t="s">
        <v>554</v>
      </c>
      <c r="F6" s="29" t="s">
        <v>555</v>
      </c>
      <c r="G6" s="29" t="s">
        <v>556</v>
      </c>
      <c r="H6" s="29">
        <v>4463.3</v>
      </c>
      <c r="I6" s="125">
        <f>H6*58/100</f>
        <v>2588.7140000000004</v>
      </c>
    </row>
    <row r="7" spans="1:12" ht="27.75" customHeight="1" x14ac:dyDescent="0.25">
      <c r="A7" s="339" t="s">
        <v>40</v>
      </c>
      <c r="B7" s="341"/>
      <c r="C7" s="341"/>
      <c r="D7" s="341"/>
      <c r="E7" s="341"/>
      <c r="F7" s="341"/>
      <c r="G7" s="341"/>
      <c r="H7" s="341"/>
      <c r="I7" s="341"/>
      <c r="J7" s="17"/>
      <c r="K7" s="17"/>
      <c r="L7" s="17"/>
    </row>
    <row r="8" spans="1:12" ht="49.5" customHeight="1" x14ac:dyDescent="0.25">
      <c r="A8" s="339" t="s">
        <v>72</v>
      </c>
      <c r="B8" s="340"/>
      <c r="C8" s="340"/>
      <c r="D8" s="340"/>
      <c r="E8" s="340"/>
      <c r="F8" s="340"/>
      <c r="G8" s="340"/>
      <c r="H8" s="340"/>
      <c r="I8" s="340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</sheetData>
  <mergeCells count="12">
    <mergeCell ref="H3:I3"/>
    <mergeCell ref="A8:I8"/>
    <mergeCell ref="E2:I2"/>
    <mergeCell ref="A1:I1"/>
    <mergeCell ref="A7:I7"/>
    <mergeCell ref="A2:A4"/>
    <mergeCell ref="B2:B4"/>
    <mergeCell ref="C2:C4"/>
    <mergeCell ref="D2:D4"/>
    <mergeCell ref="E3:E4"/>
    <mergeCell ref="F3:F4"/>
    <mergeCell ref="G3:G4"/>
  </mergeCells>
  <pageMargins left="0.51181102362204722" right="0.51181102362204722" top="0.35433070866141736" bottom="0.35433070866141736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"/>
  <sheetViews>
    <sheetView view="pageBreakPreview" zoomScale="89" zoomScaleNormal="100" zoomScaleSheetLayoutView="89" workbookViewId="0">
      <selection activeCell="A6" sqref="A6:AA6"/>
    </sheetView>
  </sheetViews>
  <sheetFormatPr defaultRowHeight="15" x14ac:dyDescent="0.25"/>
  <cols>
    <col min="1" max="1" width="12.7109375" style="47" customWidth="1"/>
    <col min="2" max="2" width="21.42578125" style="47" customWidth="1"/>
    <col min="3" max="3" width="10.28515625" style="47" customWidth="1"/>
    <col min="4" max="4" width="14.5703125" style="47" customWidth="1"/>
    <col min="5" max="5" width="14.42578125" style="47" customWidth="1"/>
    <col min="6" max="7" width="13" style="47" customWidth="1"/>
    <col min="8" max="8" width="9.7109375" style="47" customWidth="1"/>
    <col min="9" max="10" width="14.5703125" style="47" customWidth="1"/>
    <col min="11" max="12" width="12.42578125" style="47" customWidth="1"/>
    <col min="13" max="13" width="10.28515625" style="47" customWidth="1"/>
    <col min="14" max="15" width="14.42578125" style="47" customWidth="1"/>
    <col min="16" max="16" width="12.7109375" style="47" customWidth="1"/>
    <col min="17" max="17" width="13.28515625" style="47" customWidth="1"/>
    <col min="18" max="21" width="14.140625" style="47" customWidth="1"/>
    <col min="22" max="22" width="13" style="47" customWidth="1"/>
    <col min="23" max="25" width="14.140625" style="47" customWidth="1"/>
    <col min="26" max="26" width="12.7109375" style="47" customWidth="1"/>
    <col min="27" max="27" width="12.42578125" style="47" customWidth="1"/>
    <col min="28" max="16384" width="9.140625" style="47"/>
  </cols>
  <sheetData>
    <row r="1" spans="1:50" ht="59.25" customHeight="1" x14ac:dyDescent="0.25">
      <c r="A1" s="379" t="s">
        <v>42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80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4"/>
      <c r="AW1" s="54"/>
      <c r="AX1" s="54"/>
    </row>
    <row r="2" spans="1:50" ht="108.75" customHeight="1" x14ac:dyDescent="0.25">
      <c r="A2" s="381" t="s">
        <v>0</v>
      </c>
      <c r="B2" s="383" t="s">
        <v>88</v>
      </c>
      <c r="C2" s="385" t="s">
        <v>898</v>
      </c>
      <c r="D2" s="386"/>
      <c r="E2" s="386"/>
      <c r="F2" s="386"/>
      <c r="G2" s="387"/>
      <c r="H2" s="385" t="s">
        <v>46</v>
      </c>
      <c r="I2" s="388"/>
      <c r="J2" s="388"/>
      <c r="K2" s="388"/>
      <c r="L2" s="387"/>
      <c r="M2" s="389" t="s">
        <v>47</v>
      </c>
      <c r="N2" s="389"/>
      <c r="O2" s="389"/>
      <c r="P2" s="389"/>
      <c r="Q2" s="390"/>
      <c r="R2" s="391" t="s">
        <v>39</v>
      </c>
      <c r="S2" s="392"/>
      <c r="T2" s="392"/>
      <c r="U2" s="392"/>
      <c r="V2" s="393"/>
      <c r="W2" s="391" t="s">
        <v>48</v>
      </c>
      <c r="X2" s="392"/>
      <c r="Y2" s="392"/>
      <c r="Z2" s="392"/>
      <c r="AA2" s="387"/>
    </row>
    <row r="3" spans="1:50" ht="149.25" customHeight="1" x14ac:dyDescent="0.25">
      <c r="A3" s="382"/>
      <c r="B3" s="384"/>
      <c r="C3" s="53" t="s">
        <v>43</v>
      </c>
      <c r="D3" s="53" t="s">
        <v>41</v>
      </c>
      <c r="E3" s="53" t="s">
        <v>44</v>
      </c>
      <c r="F3" s="53" t="s">
        <v>38</v>
      </c>
      <c r="G3" s="53" t="s">
        <v>45</v>
      </c>
      <c r="H3" s="53" t="s">
        <v>43</v>
      </c>
      <c r="I3" s="53" t="s">
        <v>41</v>
      </c>
      <c r="J3" s="53" t="s">
        <v>44</v>
      </c>
      <c r="K3" s="53" t="s">
        <v>38</v>
      </c>
      <c r="L3" s="53" t="s">
        <v>45</v>
      </c>
      <c r="M3" s="53" t="s">
        <v>43</v>
      </c>
      <c r="N3" s="53" t="s">
        <v>41</v>
      </c>
      <c r="O3" s="53" t="s">
        <v>44</v>
      </c>
      <c r="P3" s="53" t="s">
        <v>38</v>
      </c>
      <c r="Q3" s="53" t="s">
        <v>45</v>
      </c>
      <c r="R3" s="53" t="s">
        <v>43</v>
      </c>
      <c r="S3" s="53" t="s">
        <v>41</v>
      </c>
      <c r="T3" s="53" t="s">
        <v>44</v>
      </c>
      <c r="U3" s="53" t="s">
        <v>38</v>
      </c>
      <c r="V3" s="53" t="s">
        <v>45</v>
      </c>
      <c r="W3" s="53" t="s">
        <v>43</v>
      </c>
      <c r="X3" s="53" t="s">
        <v>41</v>
      </c>
      <c r="Y3" s="53" t="s">
        <v>44</v>
      </c>
      <c r="Z3" s="53" t="s">
        <v>38</v>
      </c>
      <c r="AA3" s="53" t="s">
        <v>45</v>
      </c>
    </row>
    <row r="4" spans="1:50" ht="15.75" x14ac:dyDescent="0.25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>
        <v>16</v>
      </c>
      <c r="Q4" s="52">
        <v>17</v>
      </c>
      <c r="R4" s="52">
        <v>18</v>
      </c>
      <c r="S4" s="52">
        <v>19</v>
      </c>
      <c r="T4" s="52">
        <v>20</v>
      </c>
      <c r="U4" s="52">
        <v>21</v>
      </c>
      <c r="V4" s="52">
        <v>22</v>
      </c>
      <c r="W4" s="52">
        <v>23</v>
      </c>
      <c r="X4" s="52">
        <v>24</v>
      </c>
      <c r="Y4" s="52">
        <v>25</v>
      </c>
      <c r="Z4" s="52">
        <v>26</v>
      </c>
      <c r="AA4" s="52">
        <v>27</v>
      </c>
    </row>
    <row r="5" spans="1:50" ht="60" customHeight="1" x14ac:dyDescent="0.25">
      <c r="A5" s="51" t="s">
        <v>82</v>
      </c>
      <c r="B5" s="49">
        <v>22601.5</v>
      </c>
      <c r="C5" s="49">
        <f>D5+F5</f>
        <v>11830.24</v>
      </c>
      <c r="D5" s="49">
        <v>6861.54</v>
      </c>
      <c r="E5" s="50">
        <f>D5*100/B5</f>
        <v>30.35878149680331</v>
      </c>
      <c r="F5" s="49">
        <v>4968.7</v>
      </c>
      <c r="G5" s="50">
        <f>E5</f>
        <v>30.35878149680331</v>
      </c>
      <c r="H5" s="49">
        <f>I5+K5</f>
        <v>21484.1</v>
      </c>
      <c r="I5" s="126">
        <v>12460.8</v>
      </c>
      <c r="J5" s="56">
        <f>I5*100/B5</f>
        <v>55.132623940888877</v>
      </c>
      <c r="K5" s="50">
        <v>9023.2999999999993</v>
      </c>
      <c r="L5" s="56">
        <f>J5</f>
        <v>55.132623940888877</v>
      </c>
      <c r="M5" s="48"/>
      <c r="N5" s="48"/>
      <c r="O5" s="48"/>
      <c r="P5" s="48"/>
      <c r="Q5" s="48"/>
      <c r="R5" s="49">
        <f>S5+U5</f>
        <v>1190.48</v>
      </c>
      <c r="S5" s="49">
        <v>690.48</v>
      </c>
      <c r="T5" s="50">
        <f>S5*100/B5</f>
        <v>3.0550184722252949</v>
      </c>
      <c r="U5" s="49">
        <v>500</v>
      </c>
      <c r="V5" s="50">
        <f>T5</f>
        <v>3.0550184722252949</v>
      </c>
      <c r="W5" s="49">
        <v>4463.3</v>
      </c>
      <c r="X5" s="49">
        <v>2588.6999999999998</v>
      </c>
      <c r="Y5" s="50">
        <v>11.45</v>
      </c>
      <c r="Z5" s="49" t="s">
        <v>557</v>
      </c>
      <c r="AA5" s="50">
        <f>Y5</f>
        <v>11.45</v>
      </c>
    </row>
    <row r="6" spans="1:50" ht="38.25" customHeight="1" x14ac:dyDescent="0.3">
      <c r="A6" s="377" t="s">
        <v>40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</row>
  </sheetData>
  <mergeCells count="9">
    <mergeCell ref="A6:AA6"/>
    <mergeCell ref="A1:AA1"/>
    <mergeCell ref="A2:A3"/>
    <mergeCell ref="B2:B3"/>
    <mergeCell ref="C2:G2"/>
    <mergeCell ref="H2:L2"/>
    <mergeCell ref="M2:Q2"/>
    <mergeCell ref="R2:V2"/>
    <mergeCell ref="W2:AA2"/>
  </mergeCells>
  <pageMargins left="0.31496062992125984" right="0.31496062992125984" top="0.55118110236220474" bottom="0.55118110236220474" header="0.31496062992125984" footer="0.31496062992125984"/>
  <pageSetup paperSize="9" scale="3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"/>
  <sheetViews>
    <sheetView view="pageBreakPreview" zoomScale="90" zoomScaleNormal="100" zoomScaleSheetLayoutView="90" workbookViewId="0">
      <selection activeCell="G5" sqref="G5"/>
    </sheetView>
  </sheetViews>
  <sheetFormatPr defaultRowHeight="15" x14ac:dyDescent="0.25"/>
  <cols>
    <col min="1" max="1" width="12.7109375" style="47" customWidth="1"/>
    <col min="2" max="2" width="21.42578125" style="47" customWidth="1"/>
    <col min="3" max="3" width="10.28515625" style="47" customWidth="1"/>
    <col min="4" max="4" width="14.5703125" style="47" customWidth="1"/>
    <col min="5" max="5" width="14.42578125" style="47" customWidth="1"/>
    <col min="6" max="7" width="13" style="47" customWidth="1"/>
    <col min="8" max="8" width="9.7109375" style="47" customWidth="1"/>
    <col min="9" max="10" width="14.5703125" style="47" customWidth="1"/>
    <col min="11" max="12" width="12.42578125" style="47" customWidth="1"/>
    <col min="13" max="13" width="10.28515625" style="47" customWidth="1"/>
    <col min="14" max="15" width="14.42578125" style="47" customWidth="1"/>
    <col min="16" max="16" width="12.7109375" style="47" customWidth="1"/>
    <col min="17" max="17" width="13.28515625" style="47" customWidth="1"/>
    <col min="18" max="21" width="14.140625" style="47" customWidth="1"/>
    <col min="22" max="22" width="13" style="47" customWidth="1"/>
    <col min="23" max="25" width="14.140625" style="47" customWidth="1"/>
    <col min="26" max="26" width="12.7109375" style="47" customWidth="1"/>
    <col min="27" max="27" width="12.42578125" style="47" customWidth="1"/>
    <col min="28" max="16384" width="9.140625" style="47"/>
  </cols>
  <sheetData>
    <row r="1" spans="1:50" ht="59.25" customHeight="1" x14ac:dyDescent="0.25">
      <c r="A1" s="379" t="s">
        <v>42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80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4"/>
      <c r="AW1" s="54"/>
      <c r="AX1" s="54"/>
    </row>
    <row r="2" spans="1:50" ht="108.75" customHeight="1" x14ac:dyDescent="0.25">
      <c r="A2" s="381" t="s">
        <v>0</v>
      </c>
      <c r="B2" s="383" t="s">
        <v>95</v>
      </c>
      <c r="C2" s="385" t="s">
        <v>37</v>
      </c>
      <c r="D2" s="386"/>
      <c r="E2" s="386"/>
      <c r="F2" s="386"/>
      <c r="G2" s="387"/>
      <c r="H2" s="385" t="s">
        <v>46</v>
      </c>
      <c r="I2" s="388"/>
      <c r="J2" s="388"/>
      <c r="K2" s="388"/>
      <c r="L2" s="387"/>
      <c r="M2" s="389" t="s">
        <v>47</v>
      </c>
      <c r="N2" s="389"/>
      <c r="O2" s="389"/>
      <c r="P2" s="389"/>
      <c r="Q2" s="390"/>
      <c r="R2" s="391" t="s">
        <v>39</v>
      </c>
      <c r="S2" s="392"/>
      <c r="T2" s="392"/>
      <c r="U2" s="392"/>
      <c r="V2" s="393"/>
      <c r="W2" s="391" t="s">
        <v>48</v>
      </c>
      <c r="X2" s="392"/>
      <c r="Y2" s="392"/>
      <c r="Z2" s="392"/>
      <c r="AA2" s="387"/>
    </row>
    <row r="3" spans="1:50" ht="149.25" customHeight="1" x14ac:dyDescent="0.25">
      <c r="A3" s="382"/>
      <c r="B3" s="384"/>
      <c r="C3" s="53" t="s">
        <v>43</v>
      </c>
      <c r="D3" s="53" t="s">
        <v>41</v>
      </c>
      <c r="E3" s="53" t="s">
        <v>44</v>
      </c>
      <c r="F3" s="53" t="s">
        <v>38</v>
      </c>
      <c r="G3" s="53" t="s">
        <v>45</v>
      </c>
      <c r="H3" s="53" t="s">
        <v>43</v>
      </c>
      <c r="I3" s="53" t="s">
        <v>41</v>
      </c>
      <c r="J3" s="53" t="s">
        <v>44</v>
      </c>
      <c r="K3" s="53" t="s">
        <v>38</v>
      </c>
      <c r="L3" s="53" t="s">
        <v>45</v>
      </c>
      <c r="M3" s="53" t="s">
        <v>43</v>
      </c>
      <c r="N3" s="53" t="s">
        <v>41</v>
      </c>
      <c r="O3" s="53" t="s">
        <v>44</v>
      </c>
      <c r="P3" s="53" t="s">
        <v>38</v>
      </c>
      <c r="Q3" s="53" t="s">
        <v>45</v>
      </c>
      <c r="R3" s="53" t="s">
        <v>43</v>
      </c>
      <c r="S3" s="53" t="s">
        <v>41</v>
      </c>
      <c r="T3" s="53" t="s">
        <v>44</v>
      </c>
      <c r="U3" s="53" t="s">
        <v>38</v>
      </c>
      <c r="V3" s="53" t="s">
        <v>45</v>
      </c>
      <c r="W3" s="53" t="s">
        <v>43</v>
      </c>
      <c r="X3" s="53" t="s">
        <v>41</v>
      </c>
      <c r="Y3" s="53" t="s">
        <v>44</v>
      </c>
      <c r="Z3" s="53" t="s">
        <v>38</v>
      </c>
      <c r="AA3" s="53" t="s">
        <v>45</v>
      </c>
    </row>
    <row r="4" spans="1:50" ht="15.75" x14ac:dyDescent="0.25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>
        <v>16</v>
      </c>
      <c r="Q4" s="52">
        <v>17</v>
      </c>
      <c r="R4" s="52">
        <v>18</v>
      </c>
      <c r="S4" s="52">
        <v>19</v>
      </c>
      <c r="T4" s="52">
        <v>20</v>
      </c>
      <c r="U4" s="52">
        <v>21</v>
      </c>
      <c r="V4" s="52">
        <v>22</v>
      </c>
      <c r="W4" s="52">
        <v>23</v>
      </c>
      <c r="X4" s="52">
        <v>24</v>
      </c>
      <c r="Y4" s="52">
        <v>25</v>
      </c>
      <c r="Z4" s="52">
        <v>26</v>
      </c>
      <c r="AA4" s="52">
        <v>27</v>
      </c>
    </row>
    <row r="5" spans="1:50" ht="60" customHeight="1" x14ac:dyDescent="0.25">
      <c r="A5" s="51" t="s">
        <v>82</v>
      </c>
      <c r="B5" s="50">
        <v>23148.400000000001</v>
      </c>
      <c r="C5" s="50">
        <f>D5+F5</f>
        <v>12421.7</v>
      </c>
      <c r="D5" s="50">
        <v>7453</v>
      </c>
      <c r="E5" s="50">
        <v>32.200000000000003</v>
      </c>
      <c r="F5" s="50">
        <v>4968.7</v>
      </c>
      <c r="G5" s="50">
        <v>32.200000000000003</v>
      </c>
      <c r="H5" s="50">
        <f>I5+K5</f>
        <v>24959</v>
      </c>
      <c r="I5" s="50">
        <v>14975.4</v>
      </c>
      <c r="J5" s="56">
        <v>64.69</v>
      </c>
      <c r="K5" s="50">
        <v>9983.6</v>
      </c>
      <c r="L5" s="56">
        <v>64.69</v>
      </c>
      <c r="M5" s="57"/>
      <c r="N5" s="57"/>
      <c r="O5" s="57"/>
      <c r="P5" s="57"/>
      <c r="Q5" s="57"/>
      <c r="R5" s="50">
        <f>S5+U5</f>
        <v>1220</v>
      </c>
      <c r="S5" s="50">
        <v>720</v>
      </c>
      <c r="T5" s="50">
        <v>3.11</v>
      </c>
      <c r="U5" s="50">
        <v>500</v>
      </c>
      <c r="V5" s="50">
        <v>3.11</v>
      </c>
      <c r="W5" s="57"/>
      <c r="X5" s="57"/>
      <c r="Y5" s="57"/>
      <c r="Z5" s="57"/>
      <c r="AA5" s="58"/>
    </row>
    <row r="6" spans="1:50" ht="38.25" customHeight="1" x14ac:dyDescent="0.3">
      <c r="A6" s="377" t="s">
        <v>40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</row>
  </sheetData>
  <mergeCells count="9">
    <mergeCell ref="A1:AA1"/>
    <mergeCell ref="A2:A3"/>
    <mergeCell ref="B2:B3"/>
    <mergeCell ref="A6:AA6"/>
    <mergeCell ref="R2:V2"/>
    <mergeCell ref="W2:AA2"/>
    <mergeCell ref="C2:G2"/>
    <mergeCell ref="H2:L2"/>
    <mergeCell ref="M2:Q2"/>
  </mergeCells>
  <pageMargins left="0.31496062992125984" right="0.31496062992125984" top="0.55118110236220474" bottom="0.55118110236220474" header="0.31496062992125984" footer="0.31496062992125984"/>
  <pageSetup paperSize="9" scale="3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"/>
  <sheetViews>
    <sheetView view="pageBreakPreview" zoomScale="90" zoomScaleNormal="100" zoomScaleSheetLayoutView="90" workbookViewId="0">
      <selection activeCell="A6" sqref="A6:AA6"/>
    </sheetView>
  </sheetViews>
  <sheetFormatPr defaultRowHeight="15" x14ac:dyDescent="0.25"/>
  <cols>
    <col min="1" max="1" width="12.7109375" style="47" customWidth="1"/>
    <col min="2" max="2" width="21.42578125" style="47" customWidth="1"/>
    <col min="3" max="3" width="10.28515625" style="47" customWidth="1"/>
    <col min="4" max="4" width="14.5703125" style="47" customWidth="1"/>
    <col min="5" max="5" width="14.42578125" style="47" customWidth="1"/>
    <col min="6" max="7" width="13" style="47" customWidth="1"/>
    <col min="8" max="8" width="9.7109375" style="47" customWidth="1"/>
    <col min="9" max="10" width="14.5703125" style="47" customWidth="1"/>
    <col min="11" max="12" width="12.42578125" style="47" customWidth="1"/>
    <col min="13" max="13" width="10.28515625" style="47" customWidth="1"/>
    <col min="14" max="15" width="14.42578125" style="47" customWidth="1"/>
    <col min="16" max="16" width="12.7109375" style="47" customWidth="1"/>
    <col min="17" max="17" width="13.28515625" style="47" customWidth="1"/>
    <col min="18" max="21" width="14.140625" style="47" customWidth="1"/>
    <col min="22" max="22" width="13" style="47" customWidth="1"/>
    <col min="23" max="25" width="14.140625" style="47" customWidth="1"/>
    <col min="26" max="26" width="12.7109375" style="47" customWidth="1"/>
    <col min="27" max="27" width="12.42578125" style="47" customWidth="1"/>
    <col min="28" max="16384" width="9.140625" style="47"/>
  </cols>
  <sheetData>
    <row r="1" spans="1:50" ht="59.25" customHeight="1" x14ac:dyDescent="0.25">
      <c r="A1" s="379" t="s">
        <v>42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80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4"/>
      <c r="AW1" s="54"/>
      <c r="AX1" s="54"/>
    </row>
    <row r="2" spans="1:50" ht="108.75" customHeight="1" x14ac:dyDescent="0.25">
      <c r="A2" s="381" t="s">
        <v>0</v>
      </c>
      <c r="B2" s="383" t="s">
        <v>551</v>
      </c>
      <c r="C2" s="385" t="s">
        <v>37</v>
      </c>
      <c r="D2" s="386"/>
      <c r="E2" s="386"/>
      <c r="F2" s="386"/>
      <c r="G2" s="387"/>
      <c r="H2" s="385" t="s">
        <v>46</v>
      </c>
      <c r="I2" s="388"/>
      <c r="J2" s="388"/>
      <c r="K2" s="388"/>
      <c r="L2" s="387"/>
      <c r="M2" s="389" t="s">
        <v>47</v>
      </c>
      <c r="N2" s="389"/>
      <c r="O2" s="389"/>
      <c r="P2" s="389"/>
      <c r="Q2" s="390"/>
      <c r="R2" s="391" t="s">
        <v>39</v>
      </c>
      <c r="S2" s="392"/>
      <c r="T2" s="392"/>
      <c r="U2" s="392"/>
      <c r="V2" s="393"/>
      <c r="W2" s="391" t="s">
        <v>48</v>
      </c>
      <c r="X2" s="392"/>
      <c r="Y2" s="392"/>
      <c r="Z2" s="392"/>
      <c r="AA2" s="387"/>
    </row>
    <row r="3" spans="1:50" ht="149.25" customHeight="1" x14ac:dyDescent="0.25">
      <c r="A3" s="382"/>
      <c r="B3" s="384"/>
      <c r="C3" s="65" t="s">
        <v>43</v>
      </c>
      <c r="D3" s="65" t="s">
        <v>41</v>
      </c>
      <c r="E3" s="65" t="s">
        <v>44</v>
      </c>
      <c r="F3" s="65" t="s">
        <v>38</v>
      </c>
      <c r="G3" s="65" t="s">
        <v>45</v>
      </c>
      <c r="H3" s="65" t="s">
        <v>43</v>
      </c>
      <c r="I3" s="65" t="s">
        <v>41</v>
      </c>
      <c r="J3" s="65" t="s">
        <v>44</v>
      </c>
      <c r="K3" s="65" t="s">
        <v>38</v>
      </c>
      <c r="L3" s="65" t="s">
        <v>45</v>
      </c>
      <c r="M3" s="65" t="s">
        <v>43</v>
      </c>
      <c r="N3" s="65" t="s">
        <v>41</v>
      </c>
      <c r="O3" s="65" t="s">
        <v>44</v>
      </c>
      <c r="P3" s="65" t="s">
        <v>38</v>
      </c>
      <c r="Q3" s="65" t="s">
        <v>45</v>
      </c>
      <c r="R3" s="65" t="s">
        <v>43</v>
      </c>
      <c r="S3" s="65" t="s">
        <v>41</v>
      </c>
      <c r="T3" s="65" t="s">
        <v>44</v>
      </c>
      <c r="U3" s="65" t="s">
        <v>38</v>
      </c>
      <c r="V3" s="65" t="s">
        <v>45</v>
      </c>
      <c r="W3" s="65" t="s">
        <v>43</v>
      </c>
      <c r="X3" s="65" t="s">
        <v>41</v>
      </c>
      <c r="Y3" s="65" t="s">
        <v>44</v>
      </c>
      <c r="Z3" s="65" t="s">
        <v>38</v>
      </c>
      <c r="AA3" s="65" t="s">
        <v>45</v>
      </c>
    </row>
    <row r="4" spans="1:50" ht="15.75" x14ac:dyDescent="0.25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>
        <v>16</v>
      </c>
      <c r="Q4" s="52">
        <v>17</v>
      </c>
      <c r="R4" s="52">
        <v>18</v>
      </c>
      <c r="S4" s="52">
        <v>19</v>
      </c>
      <c r="T4" s="52">
        <v>20</v>
      </c>
      <c r="U4" s="52">
        <v>21</v>
      </c>
      <c r="V4" s="52">
        <v>22</v>
      </c>
      <c r="W4" s="52">
        <v>23</v>
      </c>
      <c r="X4" s="52">
        <v>24</v>
      </c>
      <c r="Y4" s="52">
        <v>25</v>
      </c>
      <c r="Z4" s="52">
        <v>26</v>
      </c>
      <c r="AA4" s="52">
        <v>27</v>
      </c>
    </row>
    <row r="5" spans="1:50" ht="60" customHeight="1" x14ac:dyDescent="0.25">
      <c r="A5" s="51" t="s">
        <v>82</v>
      </c>
      <c r="B5" s="50">
        <v>23148.400000000001</v>
      </c>
      <c r="C5" s="50">
        <f>D5+F5</f>
        <v>12421.7</v>
      </c>
      <c r="D5" s="50">
        <v>7453</v>
      </c>
      <c r="E5" s="50">
        <v>32.200000000000003</v>
      </c>
      <c r="F5" s="50">
        <v>4968.7</v>
      </c>
      <c r="G5" s="50">
        <v>32.200000000000003</v>
      </c>
      <c r="H5" s="50">
        <f>I5+K5</f>
        <v>24959</v>
      </c>
      <c r="I5" s="50">
        <v>14975.4</v>
      </c>
      <c r="J5" s="56">
        <v>64.69</v>
      </c>
      <c r="K5" s="50">
        <v>9983.6</v>
      </c>
      <c r="L5" s="56">
        <v>64.69</v>
      </c>
      <c r="M5" s="57"/>
      <c r="N5" s="57"/>
      <c r="O5" s="57"/>
      <c r="P5" s="57"/>
      <c r="Q5" s="57"/>
      <c r="R5" s="50">
        <f>S5+U5</f>
        <v>1220</v>
      </c>
      <c r="S5" s="50">
        <v>720</v>
      </c>
      <c r="T5" s="50">
        <v>3.11</v>
      </c>
      <c r="U5" s="50">
        <v>500</v>
      </c>
      <c r="V5" s="50">
        <v>3.11</v>
      </c>
      <c r="W5" s="57"/>
      <c r="X5" s="57"/>
      <c r="Y5" s="57"/>
      <c r="Z5" s="57"/>
      <c r="AA5" s="58"/>
    </row>
    <row r="6" spans="1:50" ht="38.25" customHeight="1" x14ac:dyDescent="0.3">
      <c r="A6" s="377" t="s">
        <v>40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</row>
  </sheetData>
  <mergeCells count="9">
    <mergeCell ref="A6:AA6"/>
    <mergeCell ref="A1:AA1"/>
    <mergeCell ref="A2:A3"/>
    <mergeCell ref="B2:B3"/>
    <mergeCell ref="C2:G2"/>
    <mergeCell ref="H2:L2"/>
    <mergeCell ref="M2:Q2"/>
    <mergeCell ref="R2:V2"/>
    <mergeCell ref="W2:AA2"/>
  </mergeCells>
  <pageMargins left="0.31496062992125984" right="0.31496062992125984" top="0.55118110236220474" bottom="0.55118110236220474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view="pageBreakPreview" zoomScale="90" zoomScaleNormal="70" zoomScaleSheetLayoutView="90" workbookViewId="0">
      <pane ySplit="3" topLeftCell="A4" activePane="bottomLeft" state="frozen"/>
      <selection pane="bottomLeft" activeCell="A7" sqref="A7:Q7"/>
    </sheetView>
  </sheetViews>
  <sheetFormatPr defaultRowHeight="15" x14ac:dyDescent="0.25"/>
  <cols>
    <col min="1" max="1" width="13" style="2" customWidth="1"/>
    <col min="2" max="2" width="13.5703125" style="2" customWidth="1"/>
    <col min="3" max="3" width="19" style="2" customWidth="1"/>
    <col min="4" max="4" width="15.140625" style="2" customWidth="1"/>
    <col min="5" max="5" width="15.140625" style="4" customWidth="1"/>
    <col min="6" max="6" width="13.28515625" style="4" customWidth="1"/>
    <col min="7" max="7" width="20.28515625" style="4" customWidth="1"/>
    <col min="8" max="9" width="19.28515625" style="4" customWidth="1"/>
    <col min="10" max="10" width="17.140625" style="3" customWidth="1"/>
    <col min="11" max="11" width="13.28515625" style="3" customWidth="1"/>
    <col min="12" max="12" width="16.5703125" style="3" customWidth="1"/>
    <col min="13" max="13" width="20.42578125" style="3" customWidth="1"/>
    <col min="14" max="14" width="17.7109375" style="3" customWidth="1"/>
    <col min="15" max="15" width="19.5703125" style="3" customWidth="1"/>
    <col min="16" max="16" width="18.140625" style="5" customWidth="1"/>
    <col min="17" max="17" width="17" style="1" customWidth="1"/>
  </cols>
  <sheetData>
    <row r="1" spans="1:29" ht="60.75" customHeight="1" x14ac:dyDescent="0.25">
      <c r="A1" s="323" t="s">
        <v>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9" ht="65.25" customHeight="1" x14ac:dyDescent="0.25">
      <c r="A2" s="324" t="s">
        <v>0</v>
      </c>
      <c r="B2" s="324" t="s">
        <v>9</v>
      </c>
      <c r="C2" s="326"/>
      <c r="D2" s="326"/>
      <c r="E2" s="327" t="s">
        <v>1</v>
      </c>
      <c r="F2" s="326"/>
      <c r="G2" s="328" t="s">
        <v>95</v>
      </c>
      <c r="H2" s="330" t="s">
        <v>79</v>
      </c>
      <c r="I2" s="321"/>
      <c r="J2" s="321"/>
      <c r="K2" s="321"/>
      <c r="L2" s="321"/>
      <c r="M2" s="321"/>
      <c r="N2" s="321"/>
      <c r="O2" s="321"/>
      <c r="P2" s="321"/>
      <c r="Q2" s="331"/>
    </row>
    <row r="3" spans="1:29" ht="287.25" customHeight="1" x14ac:dyDescent="0.25">
      <c r="A3" s="325"/>
      <c r="B3" s="18" t="s">
        <v>10</v>
      </c>
      <c r="C3" s="18" t="s">
        <v>12</v>
      </c>
      <c r="D3" s="18" t="s">
        <v>11</v>
      </c>
      <c r="E3" s="19" t="s">
        <v>4</v>
      </c>
      <c r="F3" s="19" t="s">
        <v>3</v>
      </c>
      <c r="G3" s="329"/>
      <c r="H3" s="19" t="s">
        <v>68</v>
      </c>
      <c r="I3" s="19" t="s">
        <v>59</v>
      </c>
      <c r="J3" s="19" t="s">
        <v>55</v>
      </c>
      <c r="K3" s="19" t="s">
        <v>3</v>
      </c>
      <c r="L3" s="19" t="s">
        <v>14</v>
      </c>
      <c r="M3" s="11" t="s">
        <v>6</v>
      </c>
      <c r="N3" s="19" t="s">
        <v>13</v>
      </c>
      <c r="O3" s="19" t="s">
        <v>15</v>
      </c>
      <c r="P3" s="19" t="s">
        <v>2</v>
      </c>
      <c r="Q3" s="19" t="s">
        <v>5</v>
      </c>
    </row>
    <row r="4" spans="1:29" ht="22.5" customHeight="1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</row>
    <row r="5" spans="1:29" ht="51.75" customHeight="1" x14ac:dyDescent="0.25">
      <c r="A5" s="12" t="s">
        <v>82</v>
      </c>
      <c r="B5" s="12" t="s">
        <v>417</v>
      </c>
      <c r="C5" s="12" t="s">
        <v>104</v>
      </c>
      <c r="D5" s="12" t="s">
        <v>416</v>
      </c>
      <c r="E5" s="12" t="s">
        <v>417</v>
      </c>
      <c r="F5" s="12" t="s">
        <v>417</v>
      </c>
      <c r="G5" s="22">
        <v>23148.400000000001</v>
      </c>
      <c r="H5" s="22">
        <v>7453</v>
      </c>
      <c r="I5" s="12">
        <v>32.200000000000003</v>
      </c>
      <c r="J5" s="12" t="s">
        <v>417</v>
      </c>
      <c r="K5" s="12" t="s">
        <v>417</v>
      </c>
      <c r="L5" s="12" t="s">
        <v>417</v>
      </c>
      <c r="M5" s="12" t="s">
        <v>417</v>
      </c>
      <c r="N5" s="12" t="s">
        <v>417</v>
      </c>
      <c r="O5" s="12" t="s">
        <v>418</v>
      </c>
      <c r="P5" s="12" t="s">
        <v>417</v>
      </c>
      <c r="Q5" s="12" t="s">
        <v>417</v>
      </c>
    </row>
    <row r="6" spans="1:29" ht="35.25" customHeight="1" x14ac:dyDescent="0.25">
      <c r="A6" s="318" t="s">
        <v>40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</row>
    <row r="7" spans="1:29" ht="33.75" customHeight="1" x14ac:dyDescent="0.25">
      <c r="A7" s="318" t="s">
        <v>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20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</row>
    <row r="8" spans="1:29" ht="30" customHeight="1" x14ac:dyDescent="0.25">
      <c r="A8" s="318" t="s">
        <v>67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29" x14ac:dyDescent="0.25">
      <c r="A9" s="6"/>
      <c r="B9" s="6"/>
      <c r="C9" s="6"/>
      <c r="D9" s="6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9"/>
      <c r="Q9" s="10"/>
    </row>
    <row r="10" spans="1:29" x14ac:dyDescent="0.25">
      <c r="A10" s="6"/>
      <c r="B10" s="6"/>
      <c r="C10" s="6"/>
      <c r="D10" s="6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9"/>
      <c r="Q10" s="10"/>
    </row>
    <row r="11" spans="1:29" x14ac:dyDescent="0.25">
      <c r="A11" s="6"/>
      <c r="B11" s="6"/>
      <c r="C11" s="6"/>
      <c r="D11" s="6"/>
      <c r="E11" s="7"/>
      <c r="F11" s="7"/>
      <c r="G11" s="7"/>
      <c r="H11" s="7"/>
      <c r="I11" s="7"/>
      <c r="J11" s="8"/>
      <c r="K11" s="8"/>
      <c r="L11" s="8"/>
      <c r="M11" s="8"/>
      <c r="N11" s="8"/>
      <c r="O11" s="8"/>
      <c r="P11" s="9"/>
      <c r="Q11" s="10"/>
    </row>
    <row r="12" spans="1:29" x14ac:dyDescent="0.25">
      <c r="A12" s="6"/>
      <c r="B12" s="6"/>
      <c r="C12" s="6"/>
      <c r="D12" s="6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9"/>
      <c r="Q12" s="10"/>
    </row>
    <row r="13" spans="1:29" x14ac:dyDescent="0.25">
      <c r="A13" s="6"/>
      <c r="B13" s="6"/>
      <c r="C13" s="6"/>
      <c r="D13" s="6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9"/>
      <c r="Q13" s="10"/>
    </row>
    <row r="14" spans="1:29" x14ac:dyDescent="0.25">
      <c r="A14" s="6"/>
      <c r="B14" s="6"/>
      <c r="C14" s="6"/>
      <c r="D14" s="6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9"/>
      <c r="Q14" s="10"/>
    </row>
    <row r="15" spans="1:29" x14ac:dyDescent="0.25">
      <c r="A15" s="6"/>
      <c r="B15" s="6"/>
      <c r="C15" s="6"/>
      <c r="D15" s="6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9"/>
      <c r="Q15" s="10"/>
    </row>
    <row r="16" spans="1:29" x14ac:dyDescent="0.25">
      <c r="A16" s="6"/>
      <c r="B16" s="6"/>
      <c r="C16" s="6"/>
      <c r="D16" s="6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9"/>
      <c r="Q16" s="10"/>
    </row>
    <row r="17" spans="1:17" x14ac:dyDescent="0.25">
      <c r="A17" s="6"/>
      <c r="B17" s="6"/>
      <c r="C17" s="6"/>
      <c r="D17" s="6"/>
      <c r="E17" s="7"/>
      <c r="F17" s="7"/>
      <c r="G17" s="7"/>
      <c r="H17" s="7"/>
      <c r="I17" s="7"/>
      <c r="J17" s="8"/>
      <c r="K17" s="8"/>
      <c r="L17" s="8"/>
      <c r="M17" s="8"/>
      <c r="N17" s="8"/>
      <c r="O17" s="8"/>
      <c r="P17" s="9"/>
      <c r="Q17" s="10"/>
    </row>
    <row r="18" spans="1:17" x14ac:dyDescent="0.25">
      <c r="A18" s="6"/>
      <c r="B18" s="6"/>
      <c r="C18" s="6"/>
      <c r="D18" s="6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9"/>
      <c r="Q18" s="10"/>
    </row>
    <row r="19" spans="1:17" x14ac:dyDescent="0.25">
      <c r="A19" s="6"/>
      <c r="B19" s="6"/>
      <c r="C19" s="6"/>
      <c r="D19" s="6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9"/>
      <c r="Q19" s="10"/>
    </row>
    <row r="20" spans="1:17" x14ac:dyDescent="0.25">
      <c r="A20" s="6"/>
      <c r="B20" s="6"/>
      <c r="C20" s="6"/>
      <c r="D20" s="6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9"/>
      <c r="Q20" s="10"/>
    </row>
    <row r="21" spans="1:17" x14ac:dyDescent="0.25">
      <c r="A21" s="6"/>
      <c r="B21" s="6"/>
      <c r="C21" s="6"/>
      <c r="D21" s="6"/>
      <c r="E21" s="7"/>
      <c r="F21" s="7"/>
      <c r="G21" s="7"/>
      <c r="H21" s="7"/>
      <c r="I21" s="7"/>
      <c r="J21" s="8"/>
      <c r="K21" s="8"/>
      <c r="L21" s="8"/>
      <c r="M21" s="8"/>
      <c r="N21" s="8"/>
      <c r="O21" s="8"/>
      <c r="P21" s="9"/>
      <c r="Q21" s="10"/>
    </row>
    <row r="22" spans="1:17" x14ac:dyDescent="0.25">
      <c r="A22" s="6"/>
      <c r="B22" s="6"/>
      <c r="C22" s="6"/>
      <c r="D22" s="6"/>
      <c r="E22" s="7"/>
      <c r="F22" s="7"/>
      <c r="G22" s="7"/>
      <c r="H22" s="7"/>
      <c r="I22" s="7"/>
      <c r="J22" s="8"/>
      <c r="K22" s="8"/>
      <c r="L22" s="8"/>
      <c r="M22" s="8"/>
      <c r="N22" s="8"/>
      <c r="O22" s="8"/>
      <c r="P22" s="9"/>
      <c r="Q22" s="10"/>
    </row>
    <row r="23" spans="1:17" x14ac:dyDescent="0.25">
      <c r="A23" s="6"/>
      <c r="B23" s="6"/>
      <c r="C23" s="6"/>
      <c r="D23" s="6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9"/>
      <c r="Q23" s="10"/>
    </row>
    <row r="24" spans="1:17" x14ac:dyDescent="0.25">
      <c r="A24" s="6"/>
      <c r="B24" s="6"/>
      <c r="C24" s="6"/>
      <c r="D24" s="6"/>
      <c r="E24" s="7"/>
      <c r="F24" s="7"/>
      <c r="G24" s="7"/>
      <c r="H24" s="7"/>
      <c r="I24" s="7"/>
      <c r="J24" s="8"/>
      <c r="K24" s="8"/>
      <c r="L24" s="8"/>
      <c r="M24" s="8"/>
      <c r="N24" s="8"/>
      <c r="O24" s="8"/>
      <c r="P24" s="9"/>
      <c r="Q24" s="10"/>
    </row>
    <row r="25" spans="1:17" x14ac:dyDescent="0.25">
      <c r="A25" s="6"/>
      <c r="B25" s="6"/>
      <c r="C25" s="6"/>
      <c r="D25" s="6"/>
      <c r="E25" s="7"/>
      <c r="F25" s="7"/>
      <c r="G25" s="7"/>
      <c r="H25" s="7"/>
      <c r="I25" s="7"/>
      <c r="J25" s="8"/>
      <c r="K25" s="8"/>
      <c r="L25" s="8"/>
      <c r="M25" s="8"/>
      <c r="N25" s="8"/>
      <c r="O25" s="8"/>
      <c r="P25" s="9"/>
      <c r="Q25" s="10"/>
    </row>
    <row r="26" spans="1:17" x14ac:dyDescent="0.25">
      <c r="A26" s="6"/>
      <c r="B26" s="6"/>
      <c r="C26" s="6"/>
      <c r="D26" s="6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9"/>
      <c r="Q26" s="10"/>
    </row>
    <row r="115" ht="12" customHeight="1" x14ac:dyDescent="0.25"/>
    <row r="116" hidden="1" x14ac:dyDescent="0.25"/>
    <row r="117" hidden="1" x14ac:dyDescent="0.25"/>
    <row r="118" hidden="1" x14ac:dyDescent="0.25"/>
    <row r="119" hidden="1" x14ac:dyDescent="0.25"/>
  </sheetData>
  <mergeCells count="10">
    <mergeCell ref="A6:Q6"/>
    <mergeCell ref="A7:Q7"/>
    <mergeCell ref="R7:AC7"/>
    <mergeCell ref="A8:Q8"/>
    <mergeCell ref="A1:Q1"/>
    <mergeCell ref="A2:A3"/>
    <mergeCell ref="B2:D2"/>
    <mergeCell ref="E2:F2"/>
    <mergeCell ref="G2:G3"/>
    <mergeCell ref="H2:Q2"/>
  </mergeCells>
  <pageMargins left="0.31496062992125984" right="0.31496062992125984" top="0.74803149606299213" bottom="0.7480314960629921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view="pageBreakPreview" zoomScale="90" zoomScaleNormal="70" zoomScaleSheetLayoutView="90" workbookViewId="0">
      <pane ySplit="3" topLeftCell="A4" activePane="bottomLeft" state="frozen"/>
      <selection pane="bottomLeft" activeCell="J3" sqref="J3"/>
    </sheetView>
  </sheetViews>
  <sheetFormatPr defaultRowHeight="15" x14ac:dyDescent="0.25"/>
  <cols>
    <col min="1" max="1" width="13" style="2" customWidth="1"/>
    <col min="2" max="2" width="13.5703125" style="2" customWidth="1"/>
    <col min="3" max="3" width="19" style="2" customWidth="1"/>
    <col min="4" max="4" width="15.140625" style="2" customWidth="1"/>
    <col min="5" max="5" width="15.140625" style="4" customWidth="1"/>
    <col min="6" max="6" width="13.28515625" style="4" customWidth="1"/>
    <col min="7" max="7" width="20.28515625" style="4" customWidth="1"/>
    <col min="8" max="9" width="19.28515625" style="4" customWidth="1"/>
    <col min="10" max="10" width="17.140625" style="3" customWidth="1"/>
    <col min="11" max="11" width="13.28515625" style="3" customWidth="1"/>
    <col min="12" max="12" width="16.5703125" style="3" customWidth="1"/>
    <col min="13" max="13" width="20.42578125" style="3" customWidth="1"/>
    <col min="14" max="14" width="17.7109375" style="3" customWidth="1"/>
    <col min="15" max="15" width="19.5703125" style="3" customWidth="1"/>
    <col min="16" max="16" width="18.140625" style="5" customWidth="1"/>
    <col min="17" max="17" width="17" style="1" customWidth="1"/>
  </cols>
  <sheetData>
    <row r="1" spans="1:29" ht="60.75" customHeight="1" x14ac:dyDescent="0.25">
      <c r="A1" s="323" t="s">
        <v>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9" ht="65.25" customHeight="1" x14ac:dyDescent="0.25">
      <c r="A2" s="324" t="s">
        <v>0</v>
      </c>
      <c r="B2" s="324" t="s">
        <v>9</v>
      </c>
      <c r="C2" s="326"/>
      <c r="D2" s="326"/>
      <c r="E2" s="327" t="s">
        <v>1</v>
      </c>
      <c r="F2" s="326"/>
      <c r="G2" s="328" t="s">
        <v>551</v>
      </c>
      <c r="H2" s="330" t="s">
        <v>79</v>
      </c>
      <c r="I2" s="321"/>
      <c r="J2" s="321"/>
      <c r="K2" s="321"/>
      <c r="L2" s="321"/>
      <c r="M2" s="321"/>
      <c r="N2" s="321"/>
      <c r="O2" s="321"/>
      <c r="P2" s="321"/>
      <c r="Q2" s="331"/>
    </row>
    <row r="3" spans="1:29" ht="287.25" customHeight="1" x14ac:dyDescent="0.25">
      <c r="A3" s="325"/>
      <c r="B3" s="61" t="s">
        <v>10</v>
      </c>
      <c r="C3" s="61" t="s">
        <v>12</v>
      </c>
      <c r="D3" s="61" t="s">
        <v>11</v>
      </c>
      <c r="E3" s="62" t="s">
        <v>4</v>
      </c>
      <c r="F3" s="62" t="s">
        <v>3</v>
      </c>
      <c r="G3" s="329"/>
      <c r="H3" s="62" t="s">
        <v>68</v>
      </c>
      <c r="I3" s="62" t="s">
        <v>59</v>
      </c>
      <c r="J3" s="62" t="s">
        <v>55</v>
      </c>
      <c r="K3" s="62" t="s">
        <v>3</v>
      </c>
      <c r="L3" s="62" t="s">
        <v>14</v>
      </c>
      <c r="M3" s="11" t="s">
        <v>6</v>
      </c>
      <c r="N3" s="62" t="s">
        <v>13</v>
      </c>
      <c r="O3" s="62" t="s">
        <v>15</v>
      </c>
      <c r="P3" s="62" t="s">
        <v>2</v>
      </c>
      <c r="Q3" s="62" t="s">
        <v>5</v>
      </c>
    </row>
    <row r="4" spans="1:29" ht="22.5" customHeight="1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</row>
    <row r="5" spans="1:29" ht="51.75" customHeight="1" x14ac:dyDescent="0.25">
      <c r="A5" s="12" t="s">
        <v>82</v>
      </c>
      <c r="B5" s="12" t="s">
        <v>417</v>
      </c>
      <c r="C5" s="12" t="s">
        <v>104</v>
      </c>
      <c r="D5" s="12" t="s">
        <v>416</v>
      </c>
      <c r="E5" s="12" t="s">
        <v>417</v>
      </c>
      <c r="F5" s="12" t="s">
        <v>417</v>
      </c>
      <c r="G5" s="22">
        <v>23148.400000000001</v>
      </c>
      <c r="H5" s="22">
        <v>7453</v>
      </c>
      <c r="I5" s="12">
        <v>32.200000000000003</v>
      </c>
      <c r="J5" s="12" t="s">
        <v>417</v>
      </c>
      <c r="K5" s="12" t="s">
        <v>417</v>
      </c>
      <c r="L5" s="12" t="s">
        <v>417</v>
      </c>
      <c r="M5" s="12" t="s">
        <v>417</v>
      </c>
      <c r="N5" s="12" t="s">
        <v>417</v>
      </c>
      <c r="O5" s="12" t="s">
        <v>418</v>
      </c>
      <c r="P5" s="12" t="s">
        <v>417</v>
      </c>
      <c r="Q5" s="12" t="s">
        <v>417</v>
      </c>
    </row>
    <row r="6" spans="1:29" ht="35.25" customHeight="1" x14ac:dyDescent="0.25">
      <c r="A6" s="318" t="s">
        <v>40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</row>
    <row r="7" spans="1:29" ht="33.75" customHeight="1" x14ac:dyDescent="0.25">
      <c r="A7" s="318" t="s">
        <v>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20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</row>
    <row r="8" spans="1:29" ht="30" customHeight="1" x14ac:dyDescent="0.25">
      <c r="A8" s="318" t="s">
        <v>67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29" x14ac:dyDescent="0.25">
      <c r="A9" s="6"/>
      <c r="B9" s="6"/>
      <c r="C9" s="6"/>
      <c r="D9" s="6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9"/>
      <c r="Q9" s="10"/>
    </row>
    <row r="10" spans="1:29" x14ac:dyDescent="0.25">
      <c r="A10" s="6"/>
      <c r="B10" s="6"/>
      <c r="C10" s="6"/>
      <c r="D10" s="6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9"/>
      <c r="Q10" s="10"/>
    </row>
    <row r="11" spans="1:29" x14ac:dyDescent="0.25">
      <c r="A11" s="6"/>
      <c r="B11" s="6"/>
      <c r="C11" s="6"/>
      <c r="D11" s="6"/>
      <c r="E11" s="7"/>
      <c r="F11" s="7"/>
      <c r="G11" s="7"/>
      <c r="H11" s="7"/>
      <c r="I11" s="7"/>
      <c r="J11" s="8"/>
      <c r="K11" s="8"/>
      <c r="L11" s="8"/>
      <c r="M11" s="8"/>
      <c r="N11" s="8"/>
      <c r="O11" s="8"/>
      <c r="P11" s="9"/>
      <c r="Q11" s="10"/>
    </row>
    <row r="12" spans="1:29" x14ac:dyDescent="0.25">
      <c r="A12" s="6"/>
      <c r="B12" s="6"/>
      <c r="C12" s="6"/>
      <c r="D12" s="6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9"/>
      <c r="Q12" s="10"/>
    </row>
    <row r="13" spans="1:29" x14ac:dyDescent="0.25">
      <c r="A13" s="6"/>
      <c r="B13" s="6"/>
      <c r="C13" s="6"/>
      <c r="D13" s="6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9"/>
      <c r="Q13" s="10"/>
    </row>
    <row r="14" spans="1:29" x14ac:dyDescent="0.25">
      <c r="A14" s="6"/>
      <c r="B14" s="6"/>
      <c r="C14" s="6"/>
      <c r="D14" s="6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9"/>
      <c r="Q14" s="10"/>
    </row>
    <row r="15" spans="1:29" x14ac:dyDescent="0.25">
      <c r="A15" s="6"/>
      <c r="B15" s="6"/>
      <c r="C15" s="6"/>
      <c r="D15" s="6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9"/>
      <c r="Q15" s="10"/>
    </row>
    <row r="16" spans="1:29" x14ac:dyDescent="0.25">
      <c r="A16" s="6"/>
      <c r="B16" s="6"/>
      <c r="C16" s="6"/>
      <c r="D16" s="6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9"/>
      <c r="Q16" s="10"/>
    </row>
    <row r="17" spans="1:17" x14ac:dyDescent="0.25">
      <c r="A17" s="6"/>
      <c r="B17" s="6"/>
      <c r="C17" s="6"/>
      <c r="D17" s="6"/>
      <c r="E17" s="7"/>
      <c r="F17" s="7"/>
      <c r="G17" s="7"/>
      <c r="H17" s="7"/>
      <c r="I17" s="7"/>
      <c r="J17" s="8"/>
      <c r="K17" s="8"/>
      <c r="L17" s="8"/>
      <c r="M17" s="8"/>
      <c r="N17" s="8"/>
      <c r="O17" s="8"/>
      <c r="P17" s="9"/>
      <c r="Q17" s="10"/>
    </row>
    <row r="18" spans="1:17" x14ac:dyDescent="0.25">
      <c r="A18" s="6"/>
      <c r="B18" s="6"/>
      <c r="C18" s="6"/>
      <c r="D18" s="6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9"/>
      <c r="Q18" s="10"/>
    </row>
    <row r="19" spans="1:17" x14ac:dyDescent="0.25">
      <c r="A19" s="6"/>
      <c r="B19" s="6"/>
      <c r="C19" s="6"/>
      <c r="D19" s="6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9"/>
      <c r="Q19" s="10"/>
    </row>
    <row r="20" spans="1:17" x14ac:dyDescent="0.25">
      <c r="A20" s="6"/>
      <c r="B20" s="6"/>
      <c r="C20" s="6"/>
      <c r="D20" s="6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9"/>
      <c r="Q20" s="10"/>
    </row>
    <row r="21" spans="1:17" x14ac:dyDescent="0.25">
      <c r="A21" s="6"/>
      <c r="B21" s="6"/>
      <c r="C21" s="6"/>
      <c r="D21" s="6"/>
      <c r="E21" s="7"/>
      <c r="F21" s="7"/>
      <c r="G21" s="7"/>
      <c r="H21" s="7"/>
      <c r="I21" s="7"/>
      <c r="J21" s="8"/>
      <c r="K21" s="8"/>
      <c r="L21" s="8"/>
      <c r="M21" s="8"/>
      <c r="N21" s="8"/>
      <c r="O21" s="8"/>
      <c r="P21" s="9"/>
      <c r="Q21" s="10"/>
    </row>
    <row r="22" spans="1:17" x14ac:dyDescent="0.25">
      <c r="A22" s="6"/>
      <c r="B22" s="6"/>
      <c r="C22" s="6"/>
      <c r="D22" s="6"/>
      <c r="E22" s="7"/>
      <c r="F22" s="7"/>
      <c r="G22" s="7"/>
      <c r="H22" s="7"/>
      <c r="I22" s="7"/>
      <c r="J22" s="8"/>
      <c r="K22" s="8"/>
      <c r="L22" s="8"/>
      <c r="M22" s="8"/>
      <c r="N22" s="8"/>
      <c r="O22" s="8"/>
      <c r="P22" s="9"/>
      <c r="Q22" s="10"/>
    </row>
    <row r="23" spans="1:17" x14ac:dyDescent="0.25">
      <c r="A23" s="6"/>
      <c r="B23" s="6"/>
      <c r="C23" s="6"/>
      <c r="D23" s="6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9"/>
      <c r="Q23" s="10"/>
    </row>
    <row r="24" spans="1:17" x14ac:dyDescent="0.25">
      <c r="A24" s="6"/>
      <c r="B24" s="6"/>
      <c r="C24" s="6"/>
      <c r="D24" s="6"/>
      <c r="E24" s="7"/>
      <c r="F24" s="7"/>
      <c r="G24" s="7"/>
      <c r="H24" s="7"/>
      <c r="I24" s="7"/>
      <c r="J24" s="8"/>
      <c r="K24" s="8"/>
      <c r="L24" s="8"/>
      <c r="M24" s="8"/>
      <c r="N24" s="8"/>
      <c r="O24" s="8"/>
      <c r="P24" s="9"/>
      <c r="Q24" s="10"/>
    </row>
    <row r="25" spans="1:17" x14ac:dyDescent="0.25">
      <c r="A25" s="6"/>
      <c r="B25" s="6"/>
      <c r="C25" s="6"/>
      <c r="D25" s="6"/>
      <c r="E25" s="7"/>
      <c r="F25" s="7"/>
      <c r="G25" s="7"/>
      <c r="H25" s="7"/>
      <c r="I25" s="7"/>
      <c r="J25" s="8"/>
      <c r="K25" s="8"/>
      <c r="L25" s="8"/>
      <c r="M25" s="8"/>
      <c r="N25" s="8"/>
      <c r="O25" s="8"/>
      <c r="P25" s="9"/>
      <c r="Q25" s="10"/>
    </row>
    <row r="26" spans="1:17" x14ac:dyDescent="0.25">
      <c r="A26" s="6"/>
      <c r="B26" s="6"/>
      <c r="C26" s="6"/>
      <c r="D26" s="6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9"/>
      <c r="Q26" s="10"/>
    </row>
    <row r="115" ht="12" customHeight="1" x14ac:dyDescent="0.25"/>
    <row r="116" hidden="1" x14ac:dyDescent="0.25"/>
    <row r="117" hidden="1" x14ac:dyDescent="0.25"/>
    <row r="118" hidden="1" x14ac:dyDescent="0.25"/>
    <row r="119" hidden="1" x14ac:dyDescent="0.25"/>
  </sheetData>
  <mergeCells count="10">
    <mergeCell ref="A6:Q6"/>
    <mergeCell ref="A7:Q7"/>
    <mergeCell ref="R7:AC7"/>
    <mergeCell ref="A8:Q8"/>
    <mergeCell ref="A1:Q1"/>
    <mergeCell ref="A2:A3"/>
    <mergeCell ref="B2:D2"/>
    <mergeCell ref="E2:F2"/>
    <mergeCell ref="G2:G3"/>
    <mergeCell ref="H2:Q2"/>
  </mergeCells>
  <pageMargins left="0.31496062992125984" right="0.31496062992125984" top="0.74803149606299213" bottom="0.74803149606299213" header="0.31496062992125984" footer="0.31496062992125984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8"/>
  <sheetViews>
    <sheetView view="pageBreakPreview" zoomScale="70" zoomScaleNormal="100" zoomScaleSheetLayoutView="70" workbookViewId="0">
      <pane ySplit="5" topLeftCell="A6" activePane="bottomLeft" state="frozen"/>
      <selection activeCell="O1" sqref="O1"/>
      <selection pane="bottomLeft" activeCell="G8" sqref="G8"/>
    </sheetView>
  </sheetViews>
  <sheetFormatPr defaultRowHeight="15" x14ac:dyDescent="0.25"/>
  <cols>
    <col min="1" max="1" width="10.7109375" style="127" customWidth="1"/>
    <col min="2" max="2" width="18" style="127" customWidth="1"/>
    <col min="3" max="3" width="16.140625" style="127" customWidth="1"/>
    <col min="4" max="5" width="15.85546875" style="127" customWidth="1"/>
    <col min="6" max="6" width="15" style="127" customWidth="1"/>
    <col min="7" max="8" width="15.7109375" style="127" customWidth="1"/>
    <col min="9" max="9" width="17.42578125" style="128" customWidth="1"/>
    <col min="10" max="10" width="10.7109375" style="127" customWidth="1"/>
    <col min="11" max="11" width="13.28515625" style="127" customWidth="1"/>
    <col min="12" max="12" width="13" style="127" customWidth="1"/>
    <col min="13" max="13" width="13.7109375" style="127" customWidth="1"/>
    <col min="14" max="15" width="13.85546875" style="127" customWidth="1"/>
    <col min="16" max="16" width="13.7109375" style="127" customWidth="1"/>
    <col min="17" max="17" width="14.5703125" style="127" customWidth="1"/>
    <col min="18" max="18" width="15.28515625" style="127" customWidth="1"/>
    <col min="19" max="19" width="14" style="127" customWidth="1"/>
    <col min="20" max="20" width="14.42578125" style="127" customWidth="1"/>
    <col min="21" max="21" width="13.140625" style="127" customWidth="1"/>
    <col min="22" max="22" width="13.28515625" style="127" customWidth="1"/>
    <col min="23" max="23" width="14" style="127" customWidth="1"/>
    <col min="24" max="25" width="13.28515625" style="127" customWidth="1"/>
    <col min="26" max="26" width="14.5703125" style="127" customWidth="1"/>
    <col min="27" max="27" width="13.140625" style="127" customWidth="1"/>
    <col min="28" max="28" width="13" style="127" customWidth="1"/>
    <col min="29" max="29" width="14.85546875" style="127" customWidth="1"/>
    <col min="30" max="30" width="14" style="127" customWidth="1"/>
    <col min="31" max="31" width="13.28515625" style="127" customWidth="1"/>
    <col min="32" max="32" width="14.5703125" style="127" customWidth="1"/>
    <col min="33" max="33" width="13.140625" style="127" customWidth="1"/>
    <col min="34" max="16384" width="9.140625" style="127"/>
  </cols>
  <sheetData>
    <row r="1" spans="1:33" x14ac:dyDescent="0.25">
      <c r="AF1" s="334" t="s">
        <v>897</v>
      </c>
      <c r="AG1" s="334"/>
    </row>
    <row r="2" spans="1:33" ht="49.5" customHeight="1" x14ac:dyDescent="0.25">
      <c r="A2" s="306"/>
      <c r="I2" s="338" t="s">
        <v>34</v>
      </c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</row>
    <row r="3" spans="1:33" ht="30" customHeight="1" x14ac:dyDescent="0.25"/>
    <row r="4" spans="1:33" ht="37.5" customHeight="1" x14ac:dyDescent="0.25">
      <c r="A4" s="332" t="s">
        <v>0</v>
      </c>
      <c r="B4" s="332" t="s">
        <v>896</v>
      </c>
      <c r="C4" s="332" t="s">
        <v>895</v>
      </c>
      <c r="D4" s="332" t="s">
        <v>894</v>
      </c>
      <c r="E4" s="332" t="s">
        <v>893</v>
      </c>
      <c r="F4" s="332" t="s">
        <v>51</v>
      </c>
      <c r="G4" s="332" t="s">
        <v>892</v>
      </c>
      <c r="H4" s="332" t="s">
        <v>891</v>
      </c>
      <c r="I4" s="335" t="s">
        <v>53</v>
      </c>
      <c r="J4" s="332" t="s">
        <v>54</v>
      </c>
      <c r="K4" s="332"/>
      <c r="L4" s="332"/>
      <c r="M4" s="332" t="s">
        <v>27</v>
      </c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</row>
    <row r="5" spans="1:33" ht="56.25" customHeight="1" x14ac:dyDescent="0.25">
      <c r="A5" s="332"/>
      <c r="B5" s="332"/>
      <c r="C5" s="333"/>
      <c r="D5" s="333"/>
      <c r="E5" s="333"/>
      <c r="F5" s="333"/>
      <c r="G5" s="333"/>
      <c r="H5" s="333"/>
      <c r="I5" s="335"/>
      <c r="J5" s="332"/>
      <c r="K5" s="332"/>
      <c r="L5" s="332"/>
      <c r="M5" s="332" t="s">
        <v>28</v>
      </c>
      <c r="N5" s="332"/>
      <c r="O5" s="332"/>
      <c r="P5" s="332" t="s">
        <v>29</v>
      </c>
      <c r="Q5" s="332"/>
      <c r="R5" s="332"/>
      <c r="S5" s="332" t="s">
        <v>60</v>
      </c>
      <c r="T5" s="332"/>
      <c r="U5" s="332"/>
      <c r="V5" s="332" t="s">
        <v>30</v>
      </c>
      <c r="W5" s="332"/>
      <c r="X5" s="332"/>
      <c r="Y5" s="332" t="s">
        <v>31</v>
      </c>
      <c r="Z5" s="332"/>
      <c r="AA5" s="332"/>
      <c r="AB5" s="332" t="s">
        <v>32</v>
      </c>
      <c r="AC5" s="332"/>
      <c r="AD5" s="332"/>
      <c r="AE5" s="332" t="s">
        <v>33</v>
      </c>
      <c r="AF5" s="332"/>
      <c r="AG5" s="332"/>
    </row>
    <row r="6" spans="1:33" ht="140.25" customHeight="1" x14ac:dyDescent="0.25">
      <c r="A6" s="332"/>
      <c r="B6" s="332"/>
      <c r="C6" s="333"/>
      <c r="D6" s="333"/>
      <c r="E6" s="333"/>
      <c r="F6" s="333"/>
      <c r="G6" s="333"/>
      <c r="H6" s="333"/>
      <c r="I6" s="335"/>
      <c r="J6" s="46" t="s">
        <v>24</v>
      </c>
      <c r="K6" s="46" t="s">
        <v>69</v>
      </c>
      <c r="L6" s="46" t="s">
        <v>35</v>
      </c>
      <c r="M6" s="46" t="s">
        <v>25</v>
      </c>
      <c r="N6" s="46" t="s">
        <v>26</v>
      </c>
      <c r="O6" s="46" t="s">
        <v>23</v>
      </c>
      <c r="P6" s="46" t="s">
        <v>25</v>
      </c>
      <c r="Q6" s="46" t="s">
        <v>26</v>
      </c>
      <c r="R6" s="46" t="s">
        <v>23</v>
      </c>
      <c r="S6" s="46" t="s">
        <v>25</v>
      </c>
      <c r="T6" s="46" t="s">
        <v>26</v>
      </c>
      <c r="U6" s="46" t="s">
        <v>23</v>
      </c>
      <c r="V6" s="46" t="s">
        <v>25</v>
      </c>
      <c r="W6" s="46" t="s">
        <v>26</v>
      </c>
      <c r="X6" s="46" t="s">
        <v>23</v>
      </c>
      <c r="Y6" s="46" t="s">
        <v>25</v>
      </c>
      <c r="Z6" s="46" t="s">
        <v>26</v>
      </c>
      <c r="AA6" s="46" t="s">
        <v>23</v>
      </c>
      <c r="AB6" s="46" t="s">
        <v>25</v>
      </c>
      <c r="AC6" s="46" t="s">
        <v>26</v>
      </c>
      <c r="AD6" s="46" t="s">
        <v>23</v>
      </c>
      <c r="AE6" s="46" t="s">
        <v>25</v>
      </c>
      <c r="AF6" s="46" t="s">
        <v>26</v>
      </c>
      <c r="AG6" s="46" t="s">
        <v>23</v>
      </c>
    </row>
    <row r="7" spans="1:33" ht="15.75" thickBot="1" x14ac:dyDescent="0.3">
      <c r="A7" s="46">
        <v>1</v>
      </c>
      <c r="B7" s="46">
        <v>2</v>
      </c>
      <c r="C7" s="46">
        <v>5</v>
      </c>
      <c r="D7" s="46">
        <v>6</v>
      </c>
      <c r="E7" s="46">
        <v>7</v>
      </c>
      <c r="F7" s="46">
        <v>8</v>
      </c>
      <c r="G7" s="46">
        <v>9</v>
      </c>
      <c r="H7" s="46">
        <v>10</v>
      </c>
      <c r="I7" s="305">
        <v>11</v>
      </c>
      <c r="J7" s="140">
        <v>12</v>
      </c>
      <c r="K7" s="140">
        <v>13</v>
      </c>
      <c r="L7" s="140">
        <v>14</v>
      </c>
      <c r="M7" s="140">
        <v>15</v>
      </c>
      <c r="N7" s="140">
        <v>16</v>
      </c>
      <c r="O7" s="140">
        <v>17</v>
      </c>
      <c r="P7" s="140">
        <v>18</v>
      </c>
      <c r="Q7" s="140">
        <v>19</v>
      </c>
      <c r="R7" s="140">
        <v>20</v>
      </c>
      <c r="S7" s="140">
        <v>21</v>
      </c>
      <c r="T7" s="140">
        <v>22</v>
      </c>
      <c r="U7" s="140">
        <v>23</v>
      </c>
      <c r="V7" s="140">
        <v>24</v>
      </c>
      <c r="W7" s="140">
        <v>25</v>
      </c>
      <c r="X7" s="140">
        <v>26</v>
      </c>
      <c r="Y7" s="140">
        <v>27</v>
      </c>
      <c r="Z7" s="140">
        <v>28</v>
      </c>
      <c r="AA7" s="140">
        <v>29</v>
      </c>
      <c r="AB7" s="140">
        <v>30</v>
      </c>
      <c r="AC7" s="140">
        <v>31</v>
      </c>
      <c r="AD7" s="140">
        <v>32</v>
      </c>
      <c r="AE7" s="140">
        <v>33</v>
      </c>
      <c r="AF7" s="140">
        <v>34</v>
      </c>
      <c r="AG7" s="140">
        <v>35</v>
      </c>
    </row>
    <row r="8" spans="1:33" ht="153" x14ac:dyDescent="0.25">
      <c r="A8" s="46" t="s">
        <v>82</v>
      </c>
      <c r="B8" s="46" t="s">
        <v>890</v>
      </c>
      <c r="C8" s="304">
        <v>12460.8</v>
      </c>
      <c r="D8" s="46">
        <v>55.13</v>
      </c>
      <c r="E8" s="304">
        <v>9023.2999999999993</v>
      </c>
      <c r="F8" s="187"/>
      <c r="G8" s="187"/>
      <c r="H8" s="303"/>
      <c r="I8" s="276" t="s">
        <v>415</v>
      </c>
      <c r="J8" s="153"/>
      <c r="K8" s="215"/>
      <c r="L8" s="215"/>
      <c r="M8" s="153" t="s">
        <v>241</v>
      </c>
      <c r="N8" s="274"/>
      <c r="O8" s="273"/>
      <c r="P8" s="153" t="s">
        <v>209</v>
      </c>
      <c r="Q8" s="274"/>
      <c r="R8" s="273"/>
      <c r="S8" s="174" t="s">
        <v>566</v>
      </c>
      <c r="T8" s="174" t="s">
        <v>889</v>
      </c>
      <c r="U8" s="275" t="s">
        <v>888</v>
      </c>
      <c r="V8" s="153" t="s">
        <v>412</v>
      </c>
      <c r="W8" s="274"/>
      <c r="X8" s="273"/>
      <c r="Y8" s="153" t="s">
        <v>196</v>
      </c>
      <c r="Z8" s="274"/>
      <c r="AA8" s="273"/>
      <c r="AB8" s="174" t="s">
        <v>272</v>
      </c>
      <c r="AC8" s="174" t="s">
        <v>887</v>
      </c>
      <c r="AD8" s="275" t="s">
        <v>886</v>
      </c>
      <c r="AE8" s="274"/>
      <c r="AF8" s="272"/>
      <c r="AG8" s="271"/>
    </row>
    <row r="9" spans="1:33" ht="127.5" x14ac:dyDescent="0.25">
      <c r="A9" s="46"/>
      <c r="B9" s="46"/>
      <c r="C9" s="46"/>
      <c r="D9" s="46"/>
      <c r="E9" s="46"/>
      <c r="F9" s="46"/>
      <c r="G9" s="46"/>
      <c r="H9" s="301"/>
      <c r="I9" s="213"/>
      <c r="J9" s="42"/>
      <c r="K9" s="212"/>
      <c r="L9" s="212"/>
      <c r="M9" s="42" t="s">
        <v>410</v>
      </c>
      <c r="N9" s="167"/>
      <c r="O9" s="202"/>
      <c r="P9" s="42" t="s">
        <v>409</v>
      </c>
      <c r="Q9" s="167"/>
      <c r="R9" s="202"/>
      <c r="S9" s="42" t="s">
        <v>191</v>
      </c>
      <c r="T9" s="167"/>
      <c r="U9" s="202"/>
      <c r="V9" s="42" t="s">
        <v>306</v>
      </c>
      <c r="W9" s="167"/>
      <c r="X9" s="202"/>
      <c r="Y9" s="42" t="s">
        <v>407</v>
      </c>
      <c r="Z9" s="150" t="s">
        <v>573</v>
      </c>
      <c r="AA9" s="270" t="s">
        <v>885</v>
      </c>
      <c r="AB9" s="150" t="s">
        <v>266</v>
      </c>
      <c r="AC9" s="150" t="s">
        <v>884</v>
      </c>
      <c r="AD9" s="270" t="s">
        <v>883</v>
      </c>
      <c r="AE9" s="167"/>
      <c r="AF9" s="212"/>
      <c r="AG9" s="231"/>
    </row>
    <row r="10" spans="1:33" ht="229.5" x14ac:dyDescent="0.25">
      <c r="A10" s="46"/>
      <c r="B10" s="46"/>
      <c r="C10" s="46"/>
      <c r="D10" s="46"/>
      <c r="E10" s="46"/>
      <c r="F10" s="46"/>
      <c r="G10" s="46"/>
      <c r="H10" s="301"/>
      <c r="I10" s="213"/>
      <c r="J10" s="42"/>
      <c r="K10" s="212"/>
      <c r="L10" s="212"/>
      <c r="M10" s="42" t="s">
        <v>405</v>
      </c>
      <c r="N10" s="167"/>
      <c r="O10" s="202"/>
      <c r="P10" s="42" t="s">
        <v>276</v>
      </c>
      <c r="Q10" s="167"/>
      <c r="R10" s="202"/>
      <c r="S10" s="42" t="s">
        <v>408</v>
      </c>
      <c r="T10" s="167"/>
      <c r="U10" s="202"/>
      <c r="V10" s="42" t="s">
        <v>404</v>
      </c>
      <c r="W10" s="167"/>
      <c r="X10" s="202"/>
      <c r="Y10" s="42" t="s">
        <v>189</v>
      </c>
      <c r="Z10" s="167"/>
      <c r="AA10" s="202"/>
      <c r="AB10" s="150" t="s">
        <v>255</v>
      </c>
      <c r="AC10" s="150" t="s">
        <v>882</v>
      </c>
      <c r="AD10" s="270" t="s">
        <v>881</v>
      </c>
      <c r="AE10" s="212"/>
      <c r="AF10" s="212"/>
      <c r="AG10" s="231"/>
    </row>
    <row r="11" spans="1:33" ht="191.25" x14ac:dyDescent="0.25">
      <c r="A11" s="46"/>
      <c r="B11" s="46"/>
      <c r="C11" s="46"/>
      <c r="D11" s="46"/>
      <c r="E11" s="46"/>
      <c r="F11" s="46"/>
      <c r="G11" s="46"/>
      <c r="H11" s="301"/>
      <c r="I11" s="213"/>
      <c r="J11" s="42"/>
      <c r="K11" s="212"/>
      <c r="L11" s="212"/>
      <c r="M11" s="42" t="s">
        <v>403</v>
      </c>
      <c r="N11" s="167"/>
      <c r="O11" s="202"/>
      <c r="P11" s="42" t="s">
        <v>263</v>
      </c>
      <c r="Q11" s="269"/>
      <c r="R11" s="202"/>
      <c r="S11" s="42" t="s">
        <v>157</v>
      </c>
      <c r="T11" s="167"/>
      <c r="U11" s="202"/>
      <c r="V11" s="42" t="s">
        <v>317</v>
      </c>
      <c r="W11" s="167"/>
      <c r="X11" s="202"/>
      <c r="Y11" s="42" t="s">
        <v>174</v>
      </c>
      <c r="Z11" s="167"/>
      <c r="AA11" s="202"/>
      <c r="AB11" s="212"/>
      <c r="AC11" s="150" t="s">
        <v>880</v>
      </c>
      <c r="AD11" s="302" t="s">
        <v>879</v>
      </c>
      <c r="AE11" s="212"/>
      <c r="AF11" s="212"/>
      <c r="AG11" s="231"/>
    </row>
    <row r="12" spans="1:33" ht="178.5" x14ac:dyDescent="0.25">
      <c r="A12" s="46"/>
      <c r="B12" s="46"/>
      <c r="C12" s="46"/>
      <c r="D12" s="46"/>
      <c r="E12" s="46"/>
      <c r="F12" s="46"/>
      <c r="G12" s="46"/>
      <c r="H12" s="301"/>
      <c r="I12" s="213"/>
      <c r="J12" s="42"/>
      <c r="K12" s="212"/>
      <c r="L12" s="212"/>
      <c r="M12" s="42" t="s">
        <v>401</v>
      </c>
      <c r="N12" s="167"/>
      <c r="O12" s="202"/>
      <c r="P12" s="212"/>
      <c r="Q12" s="269"/>
      <c r="R12" s="202"/>
      <c r="S12" s="42" t="s">
        <v>402</v>
      </c>
      <c r="T12" s="167"/>
      <c r="U12" s="202"/>
      <c r="V12" s="42" t="s">
        <v>400</v>
      </c>
      <c r="W12" s="167"/>
      <c r="X12" s="202"/>
      <c r="Y12" s="212"/>
      <c r="Z12" s="167"/>
      <c r="AA12" s="202"/>
      <c r="AB12" s="212"/>
      <c r="AC12" s="150"/>
      <c r="AD12" s="302"/>
      <c r="AE12" s="212"/>
      <c r="AF12" s="212"/>
      <c r="AG12" s="231"/>
    </row>
    <row r="13" spans="1:33" ht="63.75" x14ac:dyDescent="0.25">
      <c r="A13" s="46"/>
      <c r="B13" s="46"/>
      <c r="C13" s="46"/>
      <c r="D13" s="46"/>
      <c r="E13" s="46"/>
      <c r="F13" s="46"/>
      <c r="G13" s="46"/>
      <c r="H13" s="301"/>
      <c r="I13" s="213"/>
      <c r="J13" s="42"/>
      <c r="K13" s="212"/>
      <c r="L13" s="212"/>
      <c r="M13" s="42" t="s">
        <v>287</v>
      </c>
      <c r="N13" s="167"/>
      <c r="O13" s="202"/>
      <c r="P13" s="212"/>
      <c r="Q13" s="269"/>
      <c r="R13" s="202"/>
      <c r="S13" s="167"/>
      <c r="T13" s="167"/>
      <c r="U13" s="202"/>
      <c r="V13" s="42" t="s">
        <v>399</v>
      </c>
      <c r="W13" s="167"/>
      <c r="X13" s="202"/>
      <c r="Y13" s="212"/>
      <c r="Z13" s="167"/>
      <c r="AA13" s="202"/>
      <c r="AB13" s="212"/>
      <c r="AC13" s="150"/>
      <c r="AD13" s="302"/>
      <c r="AE13" s="212"/>
      <c r="AF13" s="212"/>
      <c r="AG13" s="231"/>
    </row>
    <row r="14" spans="1:33" ht="89.25" x14ac:dyDescent="0.25">
      <c r="A14" s="46"/>
      <c r="B14" s="46"/>
      <c r="C14" s="46"/>
      <c r="D14" s="46"/>
      <c r="E14" s="46"/>
      <c r="F14" s="46"/>
      <c r="G14" s="46"/>
      <c r="H14" s="301"/>
      <c r="I14" s="213"/>
      <c r="J14" s="42"/>
      <c r="K14" s="212"/>
      <c r="L14" s="212"/>
      <c r="M14" s="42" t="s">
        <v>336</v>
      </c>
      <c r="N14" s="167"/>
      <c r="O14" s="202"/>
      <c r="P14" s="212"/>
      <c r="Q14" s="269"/>
      <c r="R14" s="202"/>
      <c r="S14" s="167"/>
      <c r="T14" s="167"/>
      <c r="U14" s="202"/>
      <c r="V14" s="42" t="s">
        <v>398</v>
      </c>
      <c r="W14" s="167"/>
      <c r="X14" s="202"/>
      <c r="Y14" s="212"/>
      <c r="Z14" s="167"/>
      <c r="AA14" s="202"/>
      <c r="AB14" s="212"/>
      <c r="AC14" s="150"/>
      <c r="AD14" s="302"/>
      <c r="AE14" s="212"/>
      <c r="AF14" s="212"/>
      <c r="AG14" s="231"/>
    </row>
    <row r="15" spans="1:33" ht="63.75" x14ac:dyDescent="0.25">
      <c r="A15" s="46"/>
      <c r="B15" s="46"/>
      <c r="C15" s="46"/>
      <c r="D15" s="46"/>
      <c r="E15" s="46"/>
      <c r="F15" s="46"/>
      <c r="G15" s="46"/>
      <c r="H15" s="301"/>
      <c r="I15" s="213"/>
      <c r="J15" s="42"/>
      <c r="K15" s="212"/>
      <c r="L15" s="212"/>
      <c r="M15" s="42" t="s">
        <v>282</v>
      </c>
      <c r="N15" s="167"/>
      <c r="O15" s="202"/>
      <c r="P15" s="212"/>
      <c r="Q15" s="269"/>
      <c r="R15" s="202"/>
      <c r="S15" s="167"/>
      <c r="T15" s="167"/>
      <c r="U15" s="202"/>
      <c r="V15" s="42" t="s">
        <v>413</v>
      </c>
      <c r="W15" s="167"/>
      <c r="X15" s="202"/>
      <c r="Y15" s="212"/>
      <c r="Z15" s="167"/>
      <c r="AA15" s="202"/>
      <c r="AB15" s="212"/>
      <c r="AC15" s="150"/>
      <c r="AD15" s="302"/>
      <c r="AE15" s="212"/>
      <c r="AF15" s="212"/>
      <c r="AG15" s="231"/>
    </row>
    <row r="16" spans="1:33" ht="76.5" x14ac:dyDescent="0.25">
      <c r="A16" s="46"/>
      <c r="B16" s="46"/>
      <c r="C16" s="46"/>
      <c r="D16" s="46"/>
      <c r="E16" s="46"/>
      <c r="F16" s="46"/>
      <c r="G16" s="46"/>
      <c r="H16" s="301"/>
      <c r="I16" s="213"/>
      <c r="J16" s="42"/>
      <c r="K16" s="212"/>
      <c r="L16" s="212"/>
      <c r="M16" s="42" t="s">
        <v>108</v>
      </c>
      <c r="N16" s="167"/>
      <c r="O16" s="202"/>
      <c r="P16" s="212"/>
      <c r="Q16" s="269"/>
      <c r="R16" s="202"/>
      <c r="S16" s="167"/>
      <c r="T16" s="167"/>
      <c r="U16" s="202"/>
      <c r="V16" s="167"/>
      <c r="W16" s="167"/>
      <c r="X16" s="202"/>
      <c r="Y16" s="212"/>
      <c r="Z16" s="167"/>
      <c r="AA16" s="202"/>
      <c r="AB16" s="212"/>
      <c r="AC16" s="150"/>
      <c r="AD16" s="302"/>
      <c r="AE16" s="212"/>
      <c r="AF16" s="212"/>
      <c r="AG16" s="231"/>
    </row>
    <row r="17" spans="1:33" ht="140.25" x14ac:dyDescent="0.25">
      <c r="A17" s="46"/>
      <c r="B17" s="46"/>
      <c r="C17" s="46"/>
      <c r="D17" s="46"/>
      <c r="E17" s="46"/>
      <c r="F17" s="46"/>
      <c r="G17" s="46"/>
      <c r="H17" s="301"/>
      <c r="I17" s="213"/>
      <c r="J17" s="42"/>
      <c r="K17" s="212"/>
      <c r="L17" s="212"/>
      <c r="M17" s="42" t="s">
        <v>397</v>
      </c>
      <c r="N17" s="167"/>
      <c r="O17" s="202"/>
      <c r="P17" s="212"/>
      <c r="Q17" s="269"/>
      <c r="R17" s="202"/>
      <c r="S17" s="167"/>
      <c r="T17" s="167"/>
      <c r="U17" s="202"/>
      <c r="V17" s="167"/>
      <c r="W17" s="167"/>
      <c r="X17" s="202"/>
      <c r="Y17" s="212"/>
      <c r="Z17" s="167"/>
      <c r="AA17" s="202"/>
      <c r="AB17" s="212"/>
      <c r="AC17" s="150"/>
      <c r="AD17" s="302"/>
      <c r="AE17" s="212"/>
      <c r="AF17" s="212"/>
      <c r="AG17" s="231"/>
    </row>
    <row r="18" spans="1:33" ht="38.25" x14ac:dyDescent="0.25">
      <c r="A18" s="46"/>
      <c r="B18" s="46"/>
      <c r="C18" s="46"/>
      <c r="D18" s="46"/>
      <c r="E18" s="46"/>
      <c r="F18" s="46"/>
      <c r="G18" s="46"/>
      <c r="H18" s="301"/>
      <c r="I18" s="213"/>
      <c r="J18" s="42"/>
      <c r="K18" s="212"/>
      <c r="L18" s="212"/>
      <c r="M18" s="42" t="s">
        <v>396</v>
      </c>
      <c r="N18" s="167"/>
      <c r="O18" s="202"/>
      <c r="P18" s="212"/>
      <c r="Q18" s="269"/>
      <c r="R18" s="202"/>
      <c r="S18" s="167"/>
      <c r="T18" s="167"/>
      <c r="U18" s="202"/>
      <c r="V18" s="167"/>
      <c r="W18" s="167"/>
      <c r="X18" s="202"/>
      <c r="Y18" s="212"/>
      <c r="Z18" s="167"/>
      <c r="AA18" s="202"/>
      <c r="AB18" s="212"/>
      <c r="AC18" s="150"/>
      <c r="AD18" s="302"/>
      <c r="AE18" s="212"/>
      <c r="AF18" s="212"/>
      <c r="AG18" s="231"/>
    </row>
    <row r="19" spans="1:33" ht="39" thickBot="1" x14ac:dyDescent="0.3">
      <c r="A19" s="46"/>
      <c r="B19" s="46"/>
      <c r="C19" s="46"/>
      <c r="D19" s="46"/>
      <c r="E19" s="46"/>
      <c r="F19" s="46"/>
      <c r="G19" s="46"/>
      <c r="H19" s="301"/>
      <c r="I19" s="211"/>
      <c r="J19" s="208"/>
      <c r="K19" s="210"/>
      <c r="L19" s="210"/>
      <c r="M19" s="208" t="s">
        <v>395</v>
      </c>
      <c r="N19" s="299"/>
      <c r="O19" s="298"/>
      <c r="P19" s="210"/>
      <c r="Q19" s="300"/>
      <c r="R19" s="298"/>
      <c r="S19" s="299"/>
      <c r="T19" s="299"/>
      <c r="U19" s="298"/>
      <c r="V19" s="299"/>
      <c r="W19" s="299"/>
      <c r="X19" s="298"/>
      <c r="Y19" s="210"/>
      <c r="Z19" s="299"/>
      <c r="AA19" s="298"/>
      <c r="AB19" s="210"/>
      <c r="AC19" s="149"/>
      <c r="AD19" s="297"/>
      <c r="AE19" s="210"/>
      <c r="AF19" s="210"/>
      <c r="AG19" s="234"/>
    </row>
    <row r="20" spans="1:33" ht="140.25" x14ac:dyDescent="0.25">
      <c r="A20" s="134"/>
      <c r="B20" s="134"/>
      <c r="C20" s="134"/>
      <c r="D20" s="134"/>
      <c r="E20" s="134"/>
      <c r="F20" s="134"/>
      <c r="G20" s="134"/>
      <c r="H20" s="133"/>
      <c r="I20" s="193" t="s">
        <v>878</v>
      </c>
      <c r="J20" s="296"/>
      <c r="K20" s="296"/>
      <c r="L20" s="296"/>
      <c r="M20" s="295" t="s">
        <v>277</v>
      </c>
      <c r="N20" s="295" t="s">
        <v>877</v>
      </c>
      <c r="O20" s="293">
        <v>450</v>
      </c>
      <c r="P20" s="292" t="s">
        <v>276</v>
      </c>
      <c r="Q20" s="294" t="s">
        <v>876</v>
      </c>
      <c r="R20" s="293">
        <v>80.828000000000003</v>
      </c>
      <c r="S20" s="292" t="s">
        <v>875</v>
      </c>
      <c r="T20" s="292"/>
      <c r="U20" s="293"/>
      <c r="V20" s="292" t="s">
        <v>273</v>
      </c>
      <c r="W20" s="292"/>
      <c r="X20" s="293"/>
      <c r="Y20" s="292" t="s">
        <v>179</v>
      </c>
      <c r="Z20" s="292"/>
      <c r="AA20" s="293"/>
      <c r="AB20" s="292" t="s">
        <v>874</v>
      </c>
      <c r="AC20" s="292" t="s">
        <v>873</v>
      </c>
      <c r="AD20" s="293" t="s">
        <v>872</v>
      </c>
      <c r="AE20" s="292" t="s">
        <v>204</v>
      </c>
      <c r="AF20" s="292"/>
      <c r="AG20" s="291"/>
    </row>
    <row r="21" spans="1:33" ht="306" x14ac:dyDescent="0.25">
      <c r="A21" s="134"/>
      <c r="B21" s="134"/>
      <c r="C21" s="134"/>
      <c r="D21" s="134"/>
      <c r="E21" s="134"/>
      <c r="F21" s="134"/>
      <c r="G21" s="134"/>
      <c r="H21" s="133"/>
      <c r="I21" s="185"/>
      <c r="J21" s="290"/>
      <c r="K21" s="290"/>
      <c r="L21" s="290"/>
      <c r="M21" s="289" t="s">
        <v>269</v>
      </c>
      <c r="N21" s="289"/>
      <c r="O21" s="284"/>
      <c r="P21" s="285" t="s">
        <v>263</v>
      </c>
      <c r="Q21" s="288" t="s">
        <v>871</v>
      </c>
      <c r="R21" s="284">
        <v>239</v>
      </c>
      <c r="S21" s="285" t="s">
        <v>199</v>
      </c>
      <c r="T21" s="285"/>
      <c r="U21" s="284"/>
      <c r="V21" s="285" t="s">
        <v>267</v>
      </c>
      <c r="W21" s="285"/>
      <c r="X21" s="284"/>
      <c r="Y21" s="285" t="s">
        <v>174</v>
      </c>
      <c r="Z21" s="285"/>
      <c r="AA21" s="284"/>
      <c r="AB21" s="285" t="s">
        <v>255</v>
      </c>
      <c r="AC21" s="285" t="s">
        <v>870</v>
      </c>
      <c r="AD21" s="284">
        <v>127.4</v>
      </c>
      <c r="AE21" s="285" t="s">
        <v>259</v>
      </c>
      <c r="AF21" s="285"/>
      <c r="AG21" s="286"/>
    </row>
    <row r="22" spans="1:33" ht="229.5" x14ac:dyDescent="0.25">
      <c r="A22" s="134"/>
      <c r="B22" s="134"/>
      <c r="C22" s="134"/>
      <c r="D22" s="134"/>
      <c r="E22" s="134"/>
      <c r="F22" s="134"/>
      <c r="G22" s="134"/>
      <c r="H22" s="133"/>
      <c r="I22" s="185"/>
      <c r="J22" s="290"/>
      <c r="K22" s="290"/>
      <c r="L22" s="290"/>
      <c r="M22" s="289" t="s">
        <v>264</v>
      </c>
      <c r="N22" s="289"/>
      <c r="O22" s="284"/>
      <c r="P22" s="285" t="s">
        <v>275</v>
      </c>
      <c r="Q22" s="285"/>
      <c r="R22" s="284"/>
      <c r="S22" s="285" t="s">
        <v>176</v>
      </c>
      <c r="T22" s="285"/>
      <c r="U22" s="284"/>
      <c r="V22" s="285" t="s">
        <v>261</v>
      </c>
      <c r="W22" s="285"/>
      <c r="X22" s="284"/>
      <c r="Y22" s="285" t="s">
        <v>205</v>
      </c>
      <c r="Z22" s="285"/>
      <c r="AA22" s="284"/>
      <c r="AB22" s="285" t="s">
        <v>271</v>
      </c>
      <c r="AC22" s="287" t="s">
        <v>869</v>
      </c>
      <c r="AD22" s="288">
        <v>195</v>
      </c>
      <c r="AE22" s="285"/>
      <c r="AF22" s="287"/>
      <c r="AG22" s="286"/>
    </row>
    <row r="23" spans="1:33" ht="409.5" x14ac:dyDescent="0.25">
      <c r="A23" s="134"/>
      <c r="B23" s="134"/>
      <c r="C23" s="134"/>
      <c r="D23" s="134"/>
      <c r="E23" s="134"/>
      <c r="F23" s="134"/>
      <c r="G23" s="134"/>
      <c r="H23" s="133"/>
      <c r="I23" s="185"/>
      <c r="J23" s="290"/>
      <c r="K23" s="290"/>
      <c r="L23" s="290"/>
      <c r="M23" s="289" t="s">
        <v>211</v>
      </c>
      <c r="N23" s="289"/>
      <c r="O23" s="284"/>
      <c r="P23" s="285" t="s">
        <v>200</v>
      </c>
      <c r="Q23" s="288"/>
      <c r="R23" s="284"/>
      <c r="S23" s="285" t="s">
        <v>186</v>
      </c>
      <c r="T23" s="285"/>
      <c r="U23" s="284"/>
      <c r="V23" s="285" t="s">
        <v>256</v>
      </c>
      <c r="W23" s="285"/>
      <c r="X23" s="284"/>
      <c r="Y23" s="285" t="s">
        <v>184</v>
      </c>
      <c r="Z23" s="285"/>
      <c r="AA23" s="284"/>
      <c r="AB23" s="285" t="s">
        <v>265</v>
      </c>
      <c r="AC23" s="285" t="s">
        <v>868</v>
      </c>
      <c r="AD23" s="288">
        <v>385</v>
      </c>
      <c r="AE23" s="285"/>
      <c r="AF23" s="285"/>
      <c r="AG23" s="286"/>
    </row>
    <row r="24" spans="1:33" ht="114.75" x14ac:dyDescent="0.25">
      <c r="A24" s="134"/>
      <c r="B24" s="134"/>
      <c r="C24" s="134"/>
      <c r="D24" s="134"/>
      <c r="E24" s="134"/>
      <c r="F24" s="134"/>
      <c r="G24" s="134"/>
      <c r="H24" s="133"/>
      <c r="I24" s="185"/>
      <c r="J24" s="290"/>
      <c r="K24" s="290"/>
      <c r="L24" s="290"/>
      <c r="M24" s="289" t="s">
        <v>193</v>
      </c>
      <c r="N24" s="289"/>
      <c r="O24" s="284"/>
      <c r="P24" s="285" t="s">
        <v>262</v>
      </c>
      <c r="Q24" s="288"/>
      <c r="R24" s="284"/>
      <c r="S24" s="285" t="s">
        <v>165</v>
      </c>
      <c r="T24" s="285"/>
      <c r="U24" s="284"/>
      <c r="V24" s="285" t="s">
        <v>206</v>
      </c>
      <c r="W24" s="285"/>
      <c r="X24" s="284"/>
      <c r="Y24" s="285" t="s">
        <v>189</v>
      </c>
      <c r="Z24" s="285"/>
      <c r="AA24" s="284"/>
      <c r="AB24" s="285" t="s">
        <v>260</v>
      </c>
      <c r="AC24" s="285" t="s">
        <v>867</v>
      </c>
      <c r="AD24" s="284">
        <v>700</v>
      </c>
      <c r="AE24" s="285"/>
      <c r="AF24" s="285"/>
      <c r="AG24" s="286"/>
    </row>
    <row r="25" spans="1:33" ht="89.25" x14ac:dyDescent="0.25">
      <c r="A25" s="134"/>
      <c r="B25" s="134"/>
      <c r="C25" s="134"/>
      <c r="D25" s="134"/>
      <c r="E25" s="134"/>
      <c r="F25" s="134"/>
      <c r="G25" s="134"/>
      <c r="H25" s="133"/>
      <c r="I25" s="185"/>
      <c r="J25" s="290"/>
      <c r="K25" s="290"/>
      <c r="L25" s="290"/>
      <c r="M25" s="289" t="s">
        <v>249</v>
      </c>
      <c r="N25" s="289"/>
      <c r="O25" s="284"/>
      <c r="P25" s="285" t="s">
        <v>257</v>
      </c>
      <c r="Q25" s="288"/>
      <c r="R25" s="284"/>
      <c r="S25" s="285" t="s">
        <v>168</v>
      </c>
      <c r="T25" s="285"/>
      <c r="U25" s="284"/>
      <c r="V25" s="285" t="s">
        <v>197</v>
      </c>
      <c r="W25" s="285"/>
      <c r="X25" s="284"/>
      <c r="Y25" s="285"/>
      <c r="Z25" s="285"/>
      <c r="AA25" s="284"/>
      <c r="AB25" s="285" t="s">
        <v>254</v>
      </c>
      <c r="AC25" s="285"/>
      <c r="AD25" s="284"/>
      <c r="AE25" s="285"/>
      <c r="AF25" s="285"/>
      <c r="AG25" s="286"/>
    </row>
    <row r="26" spans="1:33" ht="76.5" x14ac:dyDescent="0.25">
      <c r="A26" s="134"/>
      <c r="B26" s="134"/>
      <c r="C26" s="134"/>
      <c r="D26" s="134"/>
      <c r="E26" s="134"/>
      <c r="F26" s="134"/>
      <c r="G26" s="134"/>
      <c r="H26" s="133"/>
      <c r="I26" s="185"/>
      <c r="J26" s="290"/>
      <c r="K26" s="290"/>
      <c r="L26" s="290"/>
      <c r="M26" s="289" t="s">
        <v>246</v>
      </c>
      <c r="N26" s="289"/>
      <c r="O26" s="284"/>
      <c r="P26" s="289" t="s">
        <v>252</v>
      </c>
      <c r="Q26" s="288"/>
      <c r="R26" s="284"/>
      <c r="S26" s="285" t="s">
        <v>172</v>
      </c>
      <c r="T26" s="285"/>
      <c r="U26" s="284"/>
      <c r="V26" s="285"/>
      <c r="W26" s="285"/>
      <c r="X26" s="284"/>
      <c r="Y26" s="285"/>
      <c r="Z26" s="285"/>
      <c r="AA26" s="284"/>
      <c r="AB26" s="285" t="s">
        <v>250</v>
      </c>
      <c r="AC26" s="285"/>
      <c r="AD26" s="284"/>
      <c r="AE26" s="285"/>
      <c r="AF26" s="285"/>
      <c r="AG26" s="286"/>
    </row>
    <row r="27" spans="1:33" ht="76.5" x14ac:dyDescent="0.25">
      <c r="A27" s="134"/>
      <c r="B27" s="134"/>
      <c r="C27" s="134"/>
      <c r="D27" s="134"/>
      <c r="E27" s="134"/>
      <c r="F27" s="134"/>
      <c r="G27" s="134"/>
      <c r="H27" s="133"/>
      <c r="I27" s="185"/>
      <c r="J27" s="290"/>
      <c r="K27" s="290"/>
      <c r="L27" s="290"/>
      <c r="M27" s="289" t="s">
        <v>108</v>
      </c>
      <c r="N27" s="289"/>
      <c r="O27" s="284"/>
      <c r="P27" s="289" t="s">
        <v>248</v>
      </c>
      <c r="Q27" s="288"/>
      <c r="R27" s="284"/>
      <c r="S27" s="285" t="s">
        <v>274</v>
      </c>
      <c r="T27" s="285"/>
      <c r="U27" s="284"/>
      <c r="V27" s="285"/>
      <c r="W27" s="285"/>
      <c r="X27" s="284"/>
      <c r="Y27" s="285"/>
      <c r="Z27" s="285"/>
      <c r="AA27" s="284"/>
      <c r="AB27" s="285" t="s">
        <v>247</v>
      </c>
      <c r="AC27" s="285"/>
      <c r="AD27" s="284"/>
      <c r="AE27" s="285"/>
      <c r="AF27" s="285"/>
      <c r="AG27" s="286"/>
    </row>
    <row r="28" spans="1:33" ht="178.5" x14ac:dyDescent="0.25">
      <c r="A28" s="134"/>
      <c r="B28" s="134"/>
      <c r="C28" s="134"/>
      <c r="D28" s="134"/>
      <c r="E28" s="134"/>
      <c r="F28" s="134"/>
      <c r="G28" s="134"/>
      <c r="H28" s="133"/>
      <c r="I28" s="185"/>
      <c r="J28" s="290"/>
      <c r="K28" s="290"/>
      <c r="L28" s="290"/>
      <c r="M28" s="289" t="s">
        <v>243</v>
      </c>
      <c r="N28" s="289"/>
      <c r="O28" s="284"/>
      <c r="P28" s="289" t="s">
        <v>245</v>
      </c>
      <c r="Q28" s="288"/>
      <c r="R28" s="284"/>
      <c r="S28" s="285" t="s">
        <v>268</v>
      </c>
      <c r="T28" s="285"/>
      <c r="U28" s="284"/>
      <c r="V28" s="285"/>
      <c r="W28" s="285"/>
      <c r="X28" s="284"/>
      <c r="Y28" s="285"/>
      <c r="Z28" s="285"/>
      <c r="AA28" s="284"/>
      <c r="AB28" s="285" t="s">
        <v>244</v>
      </c>
      <c r="AC28" s="285"/>
      <c r="AD28" s="284"/>
      <c r="AE28" s="285"/>
      <c r="AF28" s="285"/>
      <c r="AG28" s="286"/>
    </row>
    <row r="29" spans="1:33" ht="76.5" x14ac:dyDescent="0.25">
      <c r="A29" s="134"/>
      <c r="B29" s="134"/>
      <c r="C29" s="134"/>
      <c r="D29" s="134"/>
      <c r="E29" s="134"/>
      <c r="F29" s="134"/>
      <c r="G29" s="134"/>
      <c r="H29" s="133"/>
      <c r="I29" s="185"/>
      <c r="J29" s="290"/>
      <c r="K29" s="290"/>
      <c r="L29" s="290"/>
      <c r="M29" s="289" t="s">
        <v>187</v>
      </c>
      <c r="N29" s="289"/>
      <c r="O29" s="284"/>
      <c r="P29" s="285"/>
      <c r="Q29" s="288"/>
      <c r="R29" s="284"/>
      <c r="S29" s="285" t="s">
        <v>172</v>
      </c>
      <c r="T29" s="285"/>
      <c r="U29" s="284"/>
      <c r="V29" s="285"/>
      <c r="W29" s="285"/>
      <c r="X29" s="284"/>
      <c r="Y29" s="285"/>
      <c r="Z29" s="285"/>
      <c r="AA29" s="284"/>
      <c r="AB29" s="285"/>
      <c r="AC29" s="285"/>
      <c r="AD29" s="284"/>
      <c r="AE29" s="285"/>
      <c r="AF29" s="285"/>
      <c r="AG29" s="286"/>
    </row>
    <row r="30" spans="1:33" ht="63.75" x14ac:dyDescent="0.25">
      <c r="A30" s="134"/>
      <c r="B30" s="134"/>
      <c r="C30" s="134"/>
      <c r="D30" s="134"/>
      <c r="E30" s="134"/>
      <c r="F30" s="134"/>
      <c r="G30" s="134"/>
      <c r="H30" s="133"/>
      <c r="I30" s="185"/>
      <c r="J30" s="290"/>
      <c r="K30" s="290"/>
      <c r="L30" s="290"/>
      <c r="M30" s="289" t="s">
        <v>242</v>
      </c>
      <c r="N30" s="289"/>
      <c r="O30" s="284"/>
      <c r="P30" s="285"/>
      <c r="Q30" s="288"/>
      <c r="R30" s="284"/>
      <c r="S30" s="285" t="s">
        <v>168</v>
      </c>
      <c r="T30" s="285"/>
      <c r="U30" s="284"/>
      <c r="V30" s="285"/>
      <c r="W30" s="285"/>
      <c r="X30" s="284"/>
      <c r="Y30" s="285"/>
      <c r="Z30" s="285"/>
      <c r="AA30" s="284"/>
      <c r="AB30" s="285"/>
      <c r="AC30" s="285"/>
      <c r="AD30" s="284"/>
      <c r="AE30" s="285"/>
      <c r="AF30" s="285"/>
      <c r="AG30" s="286"/>
    </row>
    <row r="31" spans="1:33" ht="63.75" x14ac:dyDescent="0.25">
      <c r="A31" s="134"/>
      <c r="B31" s="134"/>
      <c r="C31" s="134"/>
      <c r="D31" s="134"/>
      <c r="E31" s="134"/>
      <c r="F31" s="134"/>
      <c r="G31" s="134"/>
      <c r="H31" s="133"/>
      <c r="I31" s="185"/>
      <c r="J31" s="290"/>
      <c r="K31" s="290"/>
      <c r="L31" s="290"/>
      <c r="M31" s="289" t="s">
        <v>202</v>
      </c>
      <c r="N31" s="289"/>
      <c r="O31" s="284"/>
      <c r="P31" s="285"/>
      <c r="Q31" s="288"/>
      <c r="R31" s="284"/>
      <c r="S31" s="285" t="s">
        <v>251</v>
      </c>
      <c r="T31" s="285"/>
      <c r="U31" s="284"/>
      <c r="V31" s="285"/>
      <c r="W31" s="285"/>
      <c r="X31" s="284"/>
      <c r="Y31" s="285"/>
      <c r="Z31" s="285"/>
      <c r="AA31" s="284"/>
      <c r="AB31" s="285"/>
      <c r="AC31" s="285"/>
      <c r="AD31" s="284"/>
      <c r="AE31" s="285"/>
      <c r="AF31" s="285"/>
      <c r="AG31" s="286"/>
    </row>
    <row r="32" spans="1:33" ht="63.75" x14ac:dyDescent="0.25">
      <c r="A32" s="134"/>
      <c r="B32" s="134"/>
      <c r="C32" s="134"/>
      <c r="D32" s="134"/>
      <c r="E32" s="134"/>
      <c r="F32" s="134"/>
      <c r="G32" s="134"/>
      <c r="H32" s="133"/>
      <c r="I32" s="185"/>
      <c r="J32" s="290"/>
      <c r="K32" s="290"/>
      <c r="L32" s="290"/>
      <c r="M32" s="289" t="s">
        <v>241</v>
      </c>
      <c r="N32" s="289"/>
      <c r="O32" s="284"/>
      <c r="P32" s="285"/>
      <c r="Q32" s="288"/>
      <c r="R32" s="284"/>
      <c r="S32" s="285" t="s">
        <v>157</v>
      </c>
      <c r="T32" s="285"/>
      <c r="U32" s="284"/>
      <c r="V32" s="285"/>
      <c r="W32" s="285"/>
      <c r="X32" s="284"/>
      <c r="Y32" s="285"/>
      <c r="Z32" s="285"/>
      <c r="AA32" s="284"/>
      <c r="AB32" s="285"/>
      <c r="AC32" s="285"/>
      <c r="AD32" s="284"/>
      <c r="AE32" s="285"/>
      <c r="AF32" s="285"/>
      <c r="AG32" s="286"/>
    </row>
    <row r="33" spans="1:33" ht="51" x14ac:dyDescent="0.25">
      <c r="A33" s="134"/>
      <c r="B33" s="134"/>
      <c r="C33" s="134"/>
      <c r="D33" s="134"/>
      <c r="E33" s="134"/>
      <c r="F33" s="134"/>
      <c r="G33" s="134"/>
      <c r="H33" s="133"/>
      <c r="I33" s="185"/>
      <c r="J33" s="290"/>
      <c r="K33" s="290"/>
      <c r="L33" s="290"/>
      <c r="M33" s="289" t="s">
        <v>170</v>
      </c>
      <c r="N33" s="289"/>
      <c r="O33" s="284"/>
      <c r="P33" s="285"/>
      <c r="Q33" s="288"/>
      <c r="R33" s="284"/>
      <c r="S33" s="285"/>
      <c r="T33" s="285"/>
      <c r="U33" s="284"/>
      <c r="V33" s="285"/>
      <c r="W33" s="285"/>
      <c r="X33" s="284"/>
      <c r="Y33" s="285"/>
      <c r="Z33" s="285"/>
      <c r="AA33" s="284"/>
      <c r="AB33" s="285"/>
      <c r="AC33" s="285"/>
      <c r="AD33" s="284"/>
      <c r="AE33" s="285"/>
      <c r="AF33" s="285"/>
      <c r="AG33" s="286"/>
    </row>
    <row r="34" spans="1:33" x14ac:dyDescent="0.25">
      <c r="A34" s="134"/>
      <c r="B34" s="134"/>
      <c r="C34" s="134"/>
      <c r="D34" s="134"/>
      <c r="E34" s="134"/>
      <c r="F34" s="134"/>
      <c r="G34" s="134"/>
      <c r="H34" s="133"/>
      <c r="I34" s="185"/>
      <c r="J34" s="290"/>
      <c r="K34" s="290"/>
      <c r="L34" s="290"/>
      <c r="M34" s="289" t="s">
        <v>167</v>
      </c>
      <c r="N34" s="289"/>
      <c r="O34" s="284"/>
      <c r="P34" s="285"/>
      <c r="Q34" s="288"/>
      <c r="R34" s="284"/>
      <c r="S34" s="285"/>
      <c r="T34" s="285"/>
      <c r="U34" s="284"/>
      <c r="V34" s="285"/>
      <c r="W34" s="285"/>
      <c r="X34" s="284"/>
      <c r="Y34" s="285"/>
      <c r="Z34" s="285"/>
      <c r="AA34" s="284"/>
      <c r="AB34" s="285"/>
      <c r="AC34" s="285"/>
      <c r="AD34" s="284"/>
      <c r="AE34" s="285"/>
      <c r="AF34" s="285"/>
      <c r="AG34" s="286"/>
    </row>
    <row r="35" spans="1:33" ht="51" x14ac:dyDescent="0.25">
      <c r="A35" s="134"/>
      <c r="B35" s="134"/>
      <c r="C35" s="134"/>
      <c r="D35" s="134"/>
      <c r="E35" s="134"/>
      <c r="F35" s="134"/>
      <c r="G35" s="134"/>
      <c r="H35" s="133"/>
      <c r="I35" s="185"/>
      <c r="J35" s="290"/>
      <c r="K35" s="290"/>
      <c r="L35" s="290"/>
      <c r="M35" s="289" t="s">
        <v>240</v>
      </c>
      <c r="N35" s="289"/>
      <c r="O35" s="284"/>
      <c r="P35" s="285"/>
      <c r="Q35" s="288"/>
      <c r="R35" s="284"/>
      <c r="S35" s="285"/>
      <c r="T35" s="285"/>
      <c r="U35" s="284"/>
      <c r="V35" s="285"/>
      <c r="W35" s="285"/>
      <c r="X35" s="284"/>
      <c r="Y35" s="285"/>
      <c r="Z35" s="285"/>
      <c r="AA35" s="284"/>
      <c r="AB35" s="285"/>
      <c r="AC35" s="285"/>
      <c r="AD35" s="284"/>
      <c r="AE35" s="285"/>
      <c r="AF35" s="285"/>
      <c r="AG35" s="286"/>
    </row>
    <row r="36" spans="1:33" ht="38.25" x14ac:dyDescent="0.25">
      <c r="A36" s="134"/>
      <c r="B36" s="134"/>
      <c r="C36" s="134"/>
      <c r="D36" s="134"/>
      <c r="E36" s="134"/>
      <c r="F36" s="134"/>
      <c r="G36" s="134"/>
      <c r="H36" s="133"/>
      <c r="I36" s="185"/>
      <c r="J36" s="290"/>
      <c r="K36" s="290"/>
      <c r="L36" s="290"/>
      <c r="M36" s="289" t="s">
        <v>159</v>
      </c>
      <c r="N36" s="289"/>
      <c r="O36" s="284"/>
      <c r="P36" s="285"/>
      <c r="Q36" s="288"/>
      <c r="R36" s="284"/>
      <c r="S36" s="285"/>
      <c r="T36" s="285"/>
      <c r="U36" s="284"/>
      <c r="V36" s="285"/>
      <c r="W36" s="285"/>
      <c r="X36" s="284"/>
      <c r="Y36" s="285"/>
      <c r="Z36" s="285"/>
      <c r="AA36" s="284"/>
      <c r="AB36" s="285"/>
      <c r="AC36" s="285"/>
      <c r="AD36" s="284"/>
      <c r="AE36" s="285"/>
      <c r="AF36" s="285"/>
      <c r="AG36" s="286"/>
    </row>
    <row r="37" spans="1:33" ht="255" x14ac:dyDescent="0.25">
      <c r="A37" s="134"/>
      <c r="B37" s="134"/>
      <c r="C37" s="134"/>
      <c r="D37" s="134"/>
      <c r="E37" s="134"/>
      <c r="F37" s="134"/>
      <c r="G37" s="134"/>
      <c r="H37" s="133"/>
      <c r="I37" s="185"/>
      <c r="J37" s="290"/>
      <c r="K37" s="290"/>
      <c r="L37" s="290"/>
      <c r="M37" s="289" t="s">
        <v>239</v>
      </c>
      <c r="N37" s="289"/>
      <c r="O37" s="284"/>
      <c r="P37" s="285"/>
      <c r="Q37" s="288"/>
      <c r="R37" s="284"/>
      <c r="S37" s="285"/>
      <c r="T37" s="285"/>
      <c r="U37" s="284"/>
      <c r="V37" s="285"/>
      <c r="W37" s="285"/>
      <c r="X37" s="284"/>
      <c r="Y37" s="285"/>
      <c r="Z37" s="285"/>
      <c r="AA37" s="284"/>
      <c r="AB37" s="285"/>
      <c r="AC37" s="285"/>
      <c r="AD37" s="284"/>
      <c r="AE37" s="285"/>
      <c r="AF37" s="285"/>
      <c r="AG37" s="286"/>
    </row>
    <row r="38" spans="1:33" ht="51" x14ac:dyDescent="0.25">
      <c r="A38" s="134"/>
      <c r="B38" s="134"/>
      <c r="C38" s="134"/>
      <c r="D38" s="134"/>
      <c r="E38" s="134"/>
      <c r="F38" s="134"/>
      <c r="G38" s="134"/>
      <c r="H38" s="133"/>
      <c r="I38" s="185"/>
      <c r="J38" s="290"/>
      <c r="K38" s="290"/>
      <c r="L38" s="290"/>
      <c r="M38" s="289" t="s">
        <v>238</v>
      </c>
      <c r="N38" s="289"/>
      <c r="O38" s="284"/>
      <c r="P38" s="285"/>
      <c r="Q38" s="288"/>
      <c r="R38" s="284"/>
      <c r="S38" s="285"/>
      <c r="T38" s="285"/>
      <c r="U38" s="284"/>
      <c r="V38" s="285"/>
      <c r="W38" s="285"/>
      <c r="X38" s="284"/>
      <c r="Y38" s="285"/>
      <c r="Z38" s="285"/>
      <c r="AA38" s="284"/>
      <c r="AB38" s="285"/>
      <c r="AC38" s="285"/>
      <c r="AD38" s="284"/>
      <c r="AE38" s="285"/>
      <c r="AF38" s="285"/>
      <c r="AG38" s="286"/>
    </row>
    <row r="39" spans="1:33" ht="25.5" x14ac:dyDescent="0.25">
      <c r="A39" s="134"/>
      <c r="B39" s="134"/>
      <c r="C39" s="134"/>
      <c r="D39" s="134"/>
      <c r="E39" s="134"/>
      <c r="F39" s="134"/>
      <c r="G39" s="134"/>
      <c r="H39" s="133"/>
      <c r="I39" s="185"/>
      <c r="J39" s="290"/>
      <c r="K39" s="290"/>
      <c r="L39" s="290"/>
      <c r="M39" s="289" t="s">
        <v>237</v>
      </c>
      <c r="N39" s="289"/>
      <c r="O39" s="284"/>
      <c r="P39" s="285"/>
      <c r="Q39" s="288"/>
      <c r="R39" s="284"/>
      <c r="S39" s="285"/>
      <c r="T39" s="285"/>
      <c r="U39" s="284"/>
      <c r="V39" s="285"/>
      <c r="W39" s="285"/>
      <c r="X39" s="284"/>
      <c r="Y39" s="285"/>
      <c r="Z39" s="285"/>
      <c r="AA39" s="284"/>
      <c r="AB39" s="285"/>
      <c r="AC39" s="285"/>
      <c r="AD39" s="284"/>
      <c r="AE39" s="285"/>
      <c r="AF39" s="285"/>
      <c r="AG39" s="286"/>
    </row>
    <row r="40" spans="1:33" ht="25.5" x14ac:dyDescent="0.25">
      <c r="A40" s="134"/>
      <c r="B40" s="134"/>
      <c r="C40" s="134"/>
      <c r="D40" s="134"/>
      <c r="E40" s="134"/>
      <c r="F40" s="134"/>
      <c r="G40" s="134"/>
      <c r="H40" s="133"/>
      <c r="I40" s="185"/>
      <c r="J40" s="290"/>
      <c r="K40" s="290"/>
      <c r="L40" s="290"/>
      <c r="M40" s="289" t="s">
        <v>236</v>
      </c>
      <c r="N40" s="289"/>
      <c r="O40" s="284"/>
      <c r="P40" s="285"/>
      <c r="Q40" s="288"/>
      <c r="R40" s="284"/>
      <c r="S40" s="285"/>
      <c r="T40" s="285"/>
      <c r="U40" s="284"/>
      <c r="V40" s="285"/>
      <c r="W40" s="285"/>
      <c r="X40" s="284"/>
      <c r="Y40" s="285"/>
      <c r="Z40" s="285"/>
      <c r="AA40" s="284"/>
      <c r="AB40" s="285"/>
      <c r="AC40" s="285"/>
      <c r="AD40" s="284"/>
      <c r="AE40" s="285"/>
      <c r="AF40" s="285"/>
      <c r="AG40" s="286"/>
    </row>
    <row r="41" spans="1:33" ht="38.25" x14ac:dyDescent="0.25">
      <c r="A41" s="134"/>
      <c r="B41" s="134"/>
      <c r="C41" s="134"/>
      <c r="D41" s="134"/>
      <c r="E41" s="134"/>
      <c r="F41" s="134"/>
      <c r="G41" s="134"/>
      <c r="H41" s="133"/>
      <c r="I41" s="185"/>
      <c r="J41" s="290"/>
      <c r="K41" s="290"/>
      <c r="L41" s="290"/>
      <c r="M41" s="289" t="s">
        <v>235</v>
      </c>
      <c r="N41" s="289"/>
      <c r="O41" s="284"/>
      <c r="P41" s="285"/>
      <c r="Q41" s="288"/>
      <c r="R41" s="284"/>
      <c r="S41" s="285"/>
      <c r="T41" s="285"/>
      <c r="U41" s="284"/>
      <c r="V41" s="285"/>
      <c r="W41" s="285"/>
      <c r="X41" s="284"/>
      <c r="Y41" s="285"/>
      <c r="Z41" s="285"/>
      <c r="AA41" s="284"/>
      <c r="AB41" s="285"/>
      <c r="AC41" s="285"/>
      <c r="AD41" s="284"/>
      <c r="AE41" s="285"/>
      <c r="AF41" s="285"/>
      <c r="AG41" s="286"/>
    </row>
    <row r="42" spans="1:33" ht="51" x14ac:dyDescent="0.25">
      <c r="A42" s="134"/>
      <c r="B42" s="134"/>
      <c r="C42" s="134"/>
      <c r="D42" s="134"/>
      <c r="E42" s="134"/>
      <c r="F42" s="134"/>
      <c r="G42" s="134"/>
      <c r="H42" s="133"/>
      <c r="I42" s="185"/>
      <c r="J42" s="290"/>
      <c r="K42" s="290"/>
      <c r="L42" s="290"/>
      <c r="M42" s="289" t="s">
        <v>234</v>
      </c>
      <c r="N42" s="289"/>
      <c r="O42" s="284"/>
      <c r="P42" s="285"/>
      <c r="Q42" s="288"/>
      <c r="R42" s="284"/>
      <c r="S42" s="285"/>
      <c r="T42" s="285"/>
      <c r="U42" s="284"/>
      <c r="V42" s="285"/>
      <c r="W42" s="285"/>
      <c r="X42" s="284"/>
      <c r="Y42" s="285"/>
      <c r="Z42" s="285"/>
      <c r="AA42" s="284"/>
      <c r="AB42" s="285"/>
      <c r="AC42" s="285"/>
      <c r="AD42" s="284"/>
      <c r="AE42" s="285"/>
      <c r="AF42" s="285"/>
      <c r="AG42" s="286"/>
    </row>
    <row r="43" spans="1:33" ht="76.5" x14ac:dyDescent="0.25">
      <c r="A43" s="134"/>
      <c r="B43" s="134"/>
      <c r="C43" s="134"/>
      <c r="D43" s="134"/>
      <c r="E43" s="134"/>
      <c r="F43" s="134"/>
      <c r="G43" s="134"/>
      <c r="H43" s="133"/>
      <c r="I43" s="185"/>
      <c r="J43" s="290"/>
      <c r="K43" s="290"/>
      <c r="L43" s="290"/>
      <c r="M43" s="289" t="s">
        <v>233</v>
      </c>
      <c r="N43" s="289"/>
      <c r="O43" s="284"/>
      <c r="P43" s="285"/>
      <c r="Q43" s="288"/>
      <c r="R43" s="284"/>
      <c r="S43" s="285"/>
      <c r="T43" s="285"/>
      <c r="U43" s="284"/>
      <c r="V43" s="285"/>
      <c r="W43" s="285"/>
      <c r="X43" s="284"/>
      <c r="Y43" s="285"/>
      <c r="Z43" s="285"/>
      <c r="AA43" s="284"/>
      <c r="AB43" s="285"/>
      <c r="AC43" s="285"/>
      <c r="AD43" s="284"/>
      <c r="AE43" s="285"/>
      <c r="AF43" s="285"/>
      <c r="AG43" s="286"/>
    </row>
    <row r="44" spans="1:33" ht="25.5" x14ac:dyDescent="0.25">
      <c r="A44" s="134"/>
      <c r="B44" s="134"/>
      <c r="C44" s="134"/>
      <c r="D44" s="134"/>
      <c r="E44" s="134"/>
      <c r="F44" s="134"/>
      <c r="G44" s="134"/>
      <c r="H44" s="133"/>
      <c r="I44" s="185"/>
      <c r="J44" s="290"/>
      <c r="K44" s="290"/>
      <c r="L44" s="290"/>
      <c r="M44" s="289" t="s">
        <v>232</v>
      </c>
      <c r="N44" s="289"/>
      <c r="O44" s="284"/>
      <c r="P44" s="285"/>
      <c r="Q44" s="288"/>
      <c r="R44" s="284"/>
      <c r="S44" s="285"/>
      <c r="T44" s="285"/>
      <c r="U44" s="284"/>
      <c r="V44" s="285"/>
      <c r="W44" s="285"/>
      <c r="X44" s="284"/>
      <c r="Y44" s="285"/>
      <c r="Z44" s="285"/>
      <c r="AA44" s="284"/>
      <c r="AB44" s="285"/>
      <c r="AC44" s="285"/>
      <c r="AD44" s="284"/>
      <c r="AE44" s="285"/>
      <c r="AF44" s="285"/>
      <c r="AG44" s="286"/>
    </row>
    <row r="45" spans="1:33" ht="63.75" x14ac:dyDescent="0.25">
      <c r="A45" s="134"/>
      <c r="B45" s="134"/>
      <c r="C45" s="134"/>
      <c r="D45" s="134"/>
      <c r="E45" s="134"/>
      <c r="F45" s="134"/>
      <c r="G45" s="134"/>
      <c r="H45" s="133"/>
      <c r="I45" s="185"/>
      <c r="J45" s="290"/>
      <c r="K45" s="290"/>
      <c r="L45" s="290"/>
      <c r="M45" s="284" t="s">
        <v>231</v>
      </c>
      <c r="N45" s="284"/>
      <c r="O45" s="284"/>
      <c r="P45" s="285"/>
      <c r="Q45" s="288"/>
      <c r="R45" s="284"/>
      <c r="S45" s="285"/>
      <c r="T45" s="285"/>
      <c r="U45" s="284"/>
      <c r="V45" s="285"/>
      <c r="W45" s="285"/>
      <c r="X45" s="284"/>
      <c r="Y45" s="285"/>
      <c r="Z45" s="285"/>
      <c r="AA45" s="284"/>
      <c r="AB45" s="285"/>
      <c r="AC45" s="285"/>
      <c r="AD45" s="284"/>
      <c r="AE45" s="285"/>
      <c r="AF45" s="285"/>
      <c r="AG45" s="286"/>
    </row>
    <row r="46" spans="1:33" ht="63.75" x14ac:dyDescent="0.25">
      <c r="A46" s="134"/>
      <c r="B46" s="134"/>
      <c r="C46" s="134"/>
      <c r="D46" s="134"/>
      <c r="E46" s="134"/>
      <c r="F46" s="134"/>
      <c r="G46" s="134"/>
      <c r="H46" s="133"/>
      <c r="I46" s="185"/>
      <c r="J46" s="290"/>
      <c r="K46" s="290"/>
      <c r="L46" s="290"/>
      <c r="M46" s="289" t="s">
        <v>230</v>
      </c>
      <c r="N46" s="289"/>
      <c r="O46" s="284"/>
      <c r="P46" s="285"/>
      <c r="Q46" s="288"/>
      <c r="R46" s="284"/>
      <c r="S46" s="285"/>
      <c r="T46" s="285"/>
      <c r="U46" s="284"/>
      <c r="V46" s="285"/>
      <c r="W46" s="285"/>
      <c r="X46" s="284"/>
      <c r="Y46" s="285"/>
      <c r="Z46" s="285"/>
      <c r="AA46" s="284"/>
      <c r="AB46" s="285"/>
      <c r="AC46" s="285"/>
      <c r="AD46" s="284"/>
      <c r="AE46" s="285"/>
      <c r="AF46" s="285"/>
      <c r="AG46" s="286"/>
    </row>
    <row r="47" spans="1:33" ht="51" x14ac:dyDescent="0.25">
      <c r="A47" s="134"/>
      <c r="B47" s="134"/>
      <c r="C47" s="134"/>
      <c r="D47" s="134"/>
      <c r="E47" s="134"/>
      <c r="F47" s="134"/>
      <c r="G47" s="134"/>
      <c r="H47" s="133"/>
      <c r="I47" s="185"/>
      <c r="J47" s="290"/>
      <c r="K47" s="290"/>
      <c r="L47" s="290"/>
      <c r="M47" s="289" t="s">
        <v>152</v>
      </c>
      <c r="N47" s="289"/>
      <c r="O47" s="284"/>
      <c r="P47" s="285"/>
      <c r="Q47" s="288"/>
      <c r="R47" s="284"/>
      <c r="S47" s="285"/>
      <c r="T47" s="285"/>
      <c r="U47" s="284"/>
      <c r="V47" s="285"/>
      <c r="W47" s="285"/>
      <c r="X47" s="284"/>
      <c r="Y47" s="285"/>
      <c r="Z47" s="285"/>
      <c r="AA47" s="284"/>
      <c r="AB47" s="285"/>
      <c r="AC47" s="285"/>
      <c r="AD47" s="284"/>
      <c r="AE47" s="285"/>
      <c r="AF47" s="285"/>
      <c r="AG47" s="286"/>
    </row>
    <row r="48" spans="1:33" ht="51" x14ac:dyDescent="0.25">
      <c r="A48" s="134"/>
      <c r="B48" s="134"/>
      <c r="C48" s="134"/>
      <c r="D48" s="134"/>
      <c r="E48" s="134"/>
      <c r="F48" s="134"/>
      <c r="G48" s="134"/>
      <c r="H48" s="133"/>
      <c r="I48" s="185"/>
      <c r="J48" s="290"/>
      <c r="K48" s="290"/>
      <c r="L48" s="290"/>
      <c r="M48" s="289" t="s">
        <v>229</v>
      </c>
      <c r="N48" s="289"/>
      <c r="O48" s="284"/>
      <c r="P48" s="285"/>
      <c r="Q48" s="288"/>
      <c r="R48" s="284"/>
      <c r="S48" s="285"/>
      <c r="T48" s="285"/>
      <c r="U48" s="284"/>
      <c r="V48" s="285"/>
      <c r="W48" s="285"/>
      <c r="X48" s="284"/>
      <c r="Y48" s="285"/>
      <c r="Z48" s="285"/>
      <c r="AA48" s="284"/>
      <c r="AB48" s="285"/>
      <c r="AC48" s="285"/>
      <c r="AD48" s="284"/>
      <c r="AE48" s="285"/>
      <c r="AF48" s="285"/>
      <c r="AG48" s="286"/>
    </row>
    <row r="49" spans="1:33" ht="38.25" x14ac:dyDescent="0.25">
      <c r="A49" s="134"/>
      <c r="B49" s="134"/>
      <c r="C49" s="134"/>
      <c r="D49" s="134"/>
      <c r="E49" s="134"/>
      <c r="F49" s="134"/>
      <c r="G49" s="134"/>
      <c r="H49" s="133"/>
      <c r="I49" s="185"/>
      <c r="J49" s="290"/>
      <c r="K49" s="290"/>
      <c r="L49" s="290"/>
      <c r="M49" s="289" t="s">
        <v>148</v>
      </c>
      <c r="N49" s="289"/>
      <c r="O49" s="284"/>
      <c r="P49" s="285"/>
      <c r="Q49" s="288"/>
      <c r="R49" s="284"/>
      <c r="S49" s="285"/>
      <c r="T49" s="285"/>
      <c r="U49" s="284"/>
      <c r="V49" s="285"/>
      <c r="W49" s="285"/>
      <c r="X49" s="284"/>
      <c r="Y49" s="285"/>
      <c r="Z49" s="285"/>
      <c r="AA49" s="284"/>
      <c r="AB49" s="285"/>
      <c r="AC49" s="285"/>
      <c r="AD49" s="284"/>
      <c r="AE49" s="285"/>
      <c r="AF49" s="285"/>
      <c r="AG49" s="286"/>
    </row>
    <row r="50" spans="1:33" ht="63.75" x14ac:dyDescent="0.25">
      <c r="A50" s="134"/>
      <c r="B50" s="134"/>
      <c r="C50" s="134"/>
      <c r="D50" s="134"/>
      <c r="E50" s="134"/>
      <c r="F50" s="134"/>
      <c r="G50" s="134"/>
      <c r="H50" s="133"/>
      <c r="I50" s="185"/>
      <c r="J50" s="290"/>
      <c r="K50" s="290"/>
      <c r="L50" s="290"/>
      <c r="M50" s="289" t="s">
        <v>147</v>
      </c>
      <c r="N50" s="289"/>
      <c r="O50" s="284"/>
      <c r="P50" s="285"/>
      <c r="Q50" s="288"/>
      <c r="R50" s="284"/>
      <c r="S50" s="285"/>
      <c r="T50" s="285"/>
      <c r="U50" s="284"/>
      <c r="V50" s="285"/>
      <c r="W50" s="285"/>
      <c r="X50" s="284"/>
      <c r="Y50" s="285"/>
      <c r="Z50" s="285"/>
      <c r="AA50" s="284"/>
      <c r="AB50" s="285"/>
      <c r="AC50" s="285"/>
      <c r="AD50" s="284"/>
      <c r="AE50" s="285"/>
      <c r="AF50" s="285"/>
      <c r="AG50" s="286"/>
    </row>
    <row r="51" spans="1:33" ht="38.25" x14ac:dyDescent="0.25">
      <c r="A51" s="134"/>
      <c r="B51" s="134"/>
      <c r="C51" s="134"/>
      <c r="D51" s="134"/>
      <c r="E51" s="134"/>
      <c r="F51" s="134"/>
      <c r="G51" s="134"/>
      <c r="H51" s="133"/>
      <c r="I51" s="185"/>
      <c r="J51" s="290"/>
      <c r="K51" s="290"/>
      <c r="L51" s="290"/>
      <c r="M51" s="289" t="s">
        <v>228</v>
      </c>
      <c r="N51" s="289"/>
      <c r="O51" s="284"/>
      <c r="P51" s="285"/>
      <c r="Q51" s="288"/>
      <c r="R51" s="284"/>
      <c r="S51" s="285"/>
      <c r="T51" s="285"/>
      <c r="U51" s="284"/>
      <c r="V51" s="285"/>
      <c r="W51" s="285"/>
      <c r="X51" s="284"/>
      <c r="Y51" s="285"/>
      <c r="Z51" s="285"/>
      <c r="AA51" s="284"/>
      <c r="AB51" s="285"/>
      <c r="AC51" s="285"/>
      <c r="AD51" s="284"/>
      <c r="AE51" s="285"/>
      <c r="AF51" s="285"/>
      <c r="AG51" s="286"/>
    </row>
    <row r="52" spans="1:33" ht="76.5" x14ac:dyDescent="0.25">
      <c r="A52" s="134"/>
      <c r="B52" s="134"/>
      <c r="C52" s="134"/>
      <c r="D52" s="134"/>
      <c r="E52" s="134"/>
      <c r="F52" s="134"/>
      <c r="G52" s="134"/>
      <c r="H52" s="133"/>
      <c r="I52" s="185"/>
      <c r="J52" s="290"/>
      <c r="K52" s="290"/>
      <c r="L52" s="290"/>
      <c r="M52" s="289" t="s">
        <v>227</v>
      </c>
      <c r="N52" s="289"/>
      <c r="O52" s="284"/>
      <c r="P52" s="285"/>
      <c r="Q52" s="288"/>
      <c r="R52" s="284"/>
      <c r="S52" s="285"/>
      <c r="T52" s="285"/>
      <c r="U52" s="284"/>
      <c r="V52" s="285"/>
      <c r="W52" s="285"/>
      <c r="X52" s="284"/>
      <c r="Y52" s="285"/>
      <c r="Z52" s="285"/>
      <c r="AA52" s="284"/>
      <c r="AB52" s="285"/>
      <c r="AC52" s="285"/>
      <c r="AD52" s="284"/>
      <c r="AE52" s="285"/>
      <c r="AF52" s="285"/>
      <c r="AG52" s="286"/>
    </row>
    <row r="53" spans="1:33" ht="63.75" x14ac:dyDescent="0.25">
      <c r="A53" s="134"/>
      <c r="B53" s="134"/>
      <c r="C53" s="134"/>
      <c r="D53" s="134"/>
      <c r="E53" s="134"/>
      <c r="F53" s="134"/>
      <c r="G53" s="134"/>
      <c r="H53" s="133"/>
      <c r="I53" s="185"/>
      <c r="J53" s="290"/>
      <c r="K53" s="290"/>
      <c r="L53" s="290"/>
      <c r="M53" s="289" t="s">
        <v>226</v>
      </c>
      <c r="N53" s="289"/>
      <c r="O53" s="284"/>
      <c r="P53" s="285"/>
      <c r="Q53" s="288"/>
      <c r="R53" s="284"/>
      <c r="S53" s="285"/>
      <c r="T53" s="285"/>
      <c r="U53" s="284"/>
      <c r="V53" s="285"/>
      <c r="W53" s="285"/>
      <c r="X53" s="284"/>
      <c r="Y53" s="285"/>
      <c r="Z53" s="285"/>
      <c r="AA53" s="284"/>
      <c r="AB53" s="285"/>
      <c r="AC53" s="285"/>
      <c r="AD53" s="284"/>
      <c r="AE53" s="285"/>
      <c r="AF53" s="285"/>
      <c r="AG53" s="286"/>
    </row>
    <row r="54" spans="1:33" ht="63.75" x14ac:dyDescent="0.25">
      <c r="A54" s="134"/>
      <c r="B54" s="134"/>
      <c r="C54" s="134"/>
      <c r="D54" s="134"/>
      <c r="E54" s="134"/>
      <c r="F54" s="134"/>
      <c r="G54" s="134"/>
      <c r="H54" s="133"/>
      <c r="I54" s="185"/>
      <c r="J54" s="290"/>
      <c r="K54" s="290"/>
      <c r="L54" s="290"/>
      <c r="M54" s="289" t="s">
        <v>225</v>
      </c>
      <c r="N54" s="289"/>
      <c r="O54" s="284"/>
      <c r="P54" s="285"/>
      <c r="Q54" s="288"/>
      <c r="R54" s="284"/>
      <c r="S54" s="285"/>
      <c r="T54" s="285"/>
      <c r="U54" s="284"/>
      <c r="V54" s="285"/>
      <c r="W54" s="285"/>
      <c r="X54" s="284"/>
      <c r="Y54" s="285"/>
      <c r="Z54" s="285"/>
      <c r="AA54" s="284"/>
      <c r="AB54" s="285"/>
      <c r="AC54" s="285"/>
      <c r="AD54" s="284"/>
      <c r="AE54" s="285"/>
      <c r="AF54" s="285"/>
      <c r="AG54" s="286"/>
    </row>
    <row r="55" spans="1:33" ht="63.75" x14ac:dyDescent="0.25">
      <c r="A55" s="134"/>
      <c r="B55" s="134"/>
      <c r="C55" s="134"/>
      <c r="D55" s="134"/>
      <c r="E55" s="134"/>
      <c r="F55" s="134"/>
      <c r="G55" s="134"/>
      <c r="H55" s="133"/>
      <c r="I55" s="185"/>
      <c r="J55" s="290"/>
      <c r="K55" s="290"/>
      <c r="L55" s="290"/>
      <c r="M55" s="289" t="s">
        <v>146</v>
      </c>
      <c r="N55" s="289"/>
      <c r="O55" s="284"/>
      <c r="P55" s="285"/>
      <c r="Q55" s="288"/>
      <c r="R55" s="284"/>
      <c r="S55" s="285"/>
      <c r="T55" s="285"/>
      <c r="U55" s="284"/>
      <c r="V55" s="285"/>
      <c r="W55" s="285"/>
      <c r="X55" s="284"/>
      <c r="Y55" s="285"/>
      <c r="Z55" s="285"/>
      <c r="AA55" s="284"/>
      <c r="AB55" s="285"/>
      <c r="AC55" s="285"/>
      <c r="AD55" s="284"/>
      <c r="AE55" s="285"/>
      <c r="AF55" s="285"/>
      <c r="AG55" s="286"/>
    </row>
    <row r="56" spans="1:33" ht="38.25" x14ac:dyDescent="0.25">
      <c r="A56" s="134"/>
      <c r="B56" s="134"/>
      <c r="C56" s="134"/>
      <c r="D56" s="134"/>
      <c r="E56" s="134"/>
      <c r="F56" s="134"/>
      <c r="G56" s="134"/>
      <c r="H56" s="133"/>
      <c r="I56" s="185"/>
      <c r="J56" s="290"/>
      <c r="K56" s="290"/>
      <c r="L56" s="290"/>
      <c r="M56" s="289" t="s">
        <v>224</v>
      </c>
      <c r="N56" s="289"/>
      <c r="O56" s="284"/>
      <c r="P56" s="285"/>
      <c r="Q56" s="288"/>
      <c r="R56" s="284"/>
      <c r="S56" s="285"/>
      <c r="T56" s="285"/>
      <c r="U56" s="284"/>
      <c r="V56" s="285"/>
      <c r="W56" s="285"/>
      <c r="X56" s="284"/>
      <c r="Y56" s="285"/>
      <c r="Z56" s="285"/>
      <c r="AA56" s="284"/>
      <c r="AB56" s="285"/>
      <c r="AC56" s="285"/>
      <c r="AD56" s="284"/>
      <c r="AE56" s="285"/>
      <c r="AF56" s="285"/>
      <c r="AG56" s="286"/>
    </row>
    <row r="57" spans="1:33" ht="25.5" x14ac:dyDescent="0.25">
      <c r="A57" s="134"/>
      <c r="B57" s="134"/>
      <c r="C57" s="134"/>
      <c r="D57" s="134"/>
      <c r="E57" s="134"/>
      <c r="F57" s="134"/>
      <c r="G57" s="134"/>
      <c r="H57" s="133"/>
      <c r="I57" s="185"/>
      <c r="J57" s="290"/>
      <c r="K57" s="290"/>
      <c r="L57" s="290"/>
      <c r="M57" s="289" t="s">
        <v>223</v>
      </c>
      <c r="N57" s="289"/>
      <c r="O57" s="284"/>
      <c r="P57" s="285"/>
      <c r="Q57" s="288"/>
      <c r="R57" s="284"/>
      <c r="S57" s="285"/>
      <c r="T57" s="285"/>
      <c r="U57" s="284"/>
      <c r="V57" s="285"/>
      <c r="W57" s="285"/>
      <c r="X57" s="284"/>
      <c r="Y57" s="285"/>
      <c r="Z57" s="285"/>
      <c r="AA57" s="284"/>
      <c r="AB57" s="285"/>
      <c r="AC57" s="285"/>
      <c r="AD57" s="284"/>
      <c r="AE57" s="285"/>
      <c r="AF57" s="285"/>
      <c r="AG57" s="286"/>
    </row>
    <row r="58" spans="1:33" ht="63.75" x14ac:dyDescent="0.25">
      <c r="A58" s="134"/>
      <c r="B58" s="134"/>
      <c r="C58" s="134"/>
      <c r="D58" s="134"/>
      <c r="E58" s="134"/>
      <c r="F58" s="134"/>
      <c r="G58" s="134"/>
      <c r="H58" s="133"/>
      <c r="I58" s="185"/>
      <c r="J58" s="290"/>
      <c r="K58" s="290"/>
      <c r="L58" s="290"/>
      <c r="M58" s="289" t="s">
        <v>144</v>
      </c>
      <c r="N58" s="289"/>
      <c r="O58" s="284"/>
      <c r="P58" s="285"/>
      <c r="Q58" s="288"/>
      <c r="R58" s="284"/>
      <c r="S58" s="285"/>
      <c r="T58" s="285"/>
      <c r="U58" s="284"/>
      <c r="V58" s="285"/>
      <c r="W58" s="285"/>
      <c r="X58" s="284"/>
      <c r="Y58" s="285"/>
      <c r="Z58" s="285"/>
      <c r="AA58" s="284"/>
      <c r="AB58" s="285"/>
      <c r="AC58" s="285"/>
      <c r="AD58" s="284"/>
      <c r="AE58" s="285"/>
      <c r="AF58" s="285"/>
      <c r="AG58" s="286"/>
    </row>
    <row r="59" spans="1:33" ht="38.25" x14ac:dyDescent="0.25">
      <c r="A59" s="134"/>
      <c r="B59" s="134"/>
      <c r="C59" s="134"/>
      <c r="D59" s="134"/>
      <c r="E59" s="134"/>
      <c r="F59" s="134"/>
      <c r="G59" s="134"/>
      <c r="H59" s="133"/>
      <c r="I59" s="185"/>
      <c r="J59" s="290"/>
      <c r="K59" s="290"/>
      <c r="L59" s="290"/>
      <c r="M59" s="289" t="s">
        <v>222</v>
      </c>
      <c r="N59" s="289"/>
      <c r="O59" s="284"/>
      <c r="P59" s="285"/>
      <c r="Q59" s="288"/>
      <c r="R59" s="284"/>
      <c r="S59" s="285"/>
      <c r="T59" s="285"/>
      <c r="U59" s="284"/>
      <c r="V59" s="285"/>
      <c r="W59" s="285"/>
      <c r="X59" s="284"/>
      <c r="Y59" s="285"/>
      <c r="Z59" s="285"/>
      <c r="AA59" s="284"/>
      <c r="AB59" s="285"/>
      <c r="AC59" s="285"/>
      <c r="AD59" s="284"/>
      <c r="AE59" s="285"/>
      <c r="AF59" s="285"/>
      <c r="AG59" s="286"/>
    </row>
    <row r="60" spans="1:33" ht="51" x14ac:dyDescent="0.25">
      <c r="A60" s="134"/>
      <c r="B60" s="134"/>
      <c r="C60" s="134"/>
      <c r="D60" s="134"/>
      <c r="E60" s="134"/>
      <c r="F60" s="134"/>
      <c r="G60" s="134"/>
      <c r="H60" s="133"/>
      <c r="I60" s="185"/>
      <c r="J60" s="290"/>
      <c r="K60" s="290"/>
      <c r="L60" s="290"/>
      <c r="M60" s="289" t="s">
        <v>142</v>
      </c>
      <c r="N60" s="289"/>
      <c r="O60" s="284"/>
      <c r="P60" s="285"/>
      <c r="Q60" s="288"/>
      <c r="R60" s="284"/>
      <c r="S60" s="285"/>
      <c r="T60" s="285"/>
      <c r="U60" s="284"/>
      <c r="V60" s="285"/>
      <c r="W60" s="285"/>
      <c r="X60" s="284"/>
      <c r="Y60" s="285"/>
      <c r="Z60" s="285"/>
      <c r="AA60" s="284"/>
      <c r="AB60" s="285"/>
      <c r="AC60" s="285"/>
      <c r="AD60" s="284"/>
      <c r="AE60" s="285"/>
      <c r="AF60" s="285"/>
      <c r="AG60" s="286"/>
    </row>
    <row r="61" spans="1:33" ht="51" x14ac:dyDescent="0.25">
      <c r="A61" s="134"/>
      <c r="B61" s="134"/>
      <c r="C61" s="134"/>
      <c r="D61" s="134"/>
      <c r="E61" s="134"/>
      <c r="F61" s="134"/>
      <c r="G61" s="134"/>
      <c r="H61" s="133"/>
      <c r="I61" s="185"/>
      <c r="J61" s="290"/>
      <c r="K61" s="290"/>
      <c r="L61" s="290"/>
      <c r="M61" s="289" t="s">
        <v>221</v>
      </c>
      <c r="N61" s="289"/>
      <c r="O61" s="284"/>
      <c r="P61" s="285"/>
      <c r="Q61" s="288"/>
      <c r="R61" s="284"/>
      <c r="S61" s="285"/>
      <c r="T61" s="285"/>
      <c r="U61" s="284"/>
      <c r="V61" s="285"/>
      <c r="W61" s="285"/>
      <c r="X61" s="284"/>
      <c r="Y61" s="285"/>
      <c r="Z61" s="285"/>
      <c r="AA61" s="284"/>
      <c r="AB61" s="285"/>
      <c r="AC61" s="285"/>
      <c r="AD61" s="284"/>
      <c r="AE61" s="285"/>
      <c r="AF61" s="285"/>
      <c r="AG61" s="286"/>
    </row>
    <row r="62" spans="1:33" ht="51" x14ac:dyDescent="0.25">
      <c r="A62" s="134"/>
      <c r="B62" s="134"/>
      <c r="C62" s="134"/>
      <c r="D62" s="134"/>
      <c r="E62" s="134"/>
      <c r="F62" s="134"/>
      <c r="G62" s="134"/>
      <c r="H62" s="133"/>
      <c r="I62" s="185"/>
      <c r="J62" s="290"/>
      <c r="K62" s="290"/>
      <c r="L62" s="290"/>
      <c r="M62" s="289" t="s">
        <v>220</v>
      </c>
      <c r="N62" s="289"/>
      <c r="O62" s="284"/>
      <c r="P62" s="285"/>
      <c r="Q62" s="288"/>
      <c r="R62" s="284"/>
      <c r="S62" s="285"/>
      <c r="T62" s="285"/>
      <c r="U62" s="284"/>
      <c r="V62" s="285"/>
      <c r="W62" s="285"/>
      <c r="X62" s="284"/>
      <c r="Y62" s="285"/>
      <c r="Z62" s="285"/>
      <c r="AA62" s="284"/>
      <c r="AB62" s="285"/>
      <c r="AC62" s="285"/>
      <c r="AD62" s="284"/>
      <c r="AE62" s="285"/>
      <c r="AF62" s="285"/>
      <c r="AG62" s="286"/>
    </row>
    <row r="63" spans="1:33" ht="38.25" x14ac:dyDescent="0.25">
      <c r="A63" s="134"/>
      <c r="B63" s="134"/>
      <c r="C63" s="134"/>
      <c r="D63" s="134"/>
      <c r="E63" s="134"/>
      <c r="F63" s="134"/>
      <c r="G63" s="134"/>
      <c r="H63" s="133"/>
      <c r="I63" s="185"/>
      <c r="J63" s="290"/>
      <c r="K63" s="290"/>
      <c r="L63" s="290"/>
      <c r="M63" s="289" t="s">
        <v>219</v>
      </c>
      <c r="N63" s="289"/>
      <c r="O63" s="284"/>
      <c r="P63" s="285"/>
      <c r="Q63" s="288"/>
      <c r="R63" s="284"/>
      <c r="S63" s="285"/>
      <c r="T63" s="285"/>
      <c r="U63" s="284"/>
      <c r="V63" s="285"/>
      <c r="W63" s="285"/>
      <c r="X63" s="284"/>
      <c r="Y63" s="285"/>
      <c r="Z63" s="285"/>
      <c r="AA63" s="284"/>
      <c r="AB63" s="285"/>
      <c r="AC63" s="285"/>
      <c r="AD63" s="284"/>
      <c r="AE63" s="285"/>
      <c r="AF63" s="285"/>
      <c r="AG63" s="286"/>
    </row>
    <row r="64" spans="1:33" ht="38.25" x14ac:dyDescent="0.25">
      <c r="A64" s="134"/>
      <c r="B64" s="134"/>
      <c r="C64" s="134"/>
      <c r="D64" s="134"/>
      <c r="E64" s="134"/>
      <c r="F64" s="134"/>
      <c r="G64" s="134"/>
      <c r="H64" s="133"/>
      <c r="I64" s="185"/>
      <c r="J64" s="290"/>
      <c r="K64" s="290"/>
      <c r="L64" s="290"/>
      <c r="M64" s="289" t="s">
        <v>121</v>
      </c>
      <c r="N64" s="289"/>
      <c r="O64" s="284"/>
      <c r="P64" s="285"/>
      <c r="Q64" s="288"/>
      <c r="R64" s="284"/>
      <c r="S64" s="285"/>
      <c r="T64" s="285"/>
      <c r="U64" s="284"/>
      <c r="V64" s="285"/>
      <c r="W64" s="285"/>
      <c r="X64" s="284"/>
      <c r="Y64" s="285"/>
      <c r="Z64" s="285"/>
      <c r="AA64" s="284"/>
      <c r="AB64" s="285"/>
      <c r="AC64" s="285"/>
      <c r="AD64" s="284"/>
      <c r="AE64" s="285"/>
      <c r="AF64" s="285"/>
      <c r="AG64" s="286"/>
    </row>
    <row r="65" spans="1:33" ht="102" x14ac:dyDescent="0.25">
      <c r="A65" s="134"/>
      <c r="B65" s="134"/>
      <c r="C65" s="134"/>
      <c r="D65" s="134"/>
      <c r="E65" s="134"/>
      <c r="F65" s="134"/>
      <c r="G65" s="134"/>
      <c r="H65" s="133"/>
      <c r="I65" s="185"/>
      <c r="J65" s="290"/>
      <c r="K65" s="290"/>
      <c r="L65" s="290"/>
      <c r="M65" s="289" t="s">
        <v>218</v>
      </c>
      <c r="N65" s="289"/>
      <c r="O65" s="284"/>
      <c r="P65" s="285"/>
      <c r="Q65" s="288"/>
      <c r="R65" s="284"/>
      <c r="S65" s="285"/>
      <c r="T65" s="285"/>
      <c r="U65" s="284"/>
      <c r="V65" s="285"/>
      <c r="W65" s="285"/>
      <c r="X65" s="284"/>
      <c r="Y65" s="285"/>
      <c r="Z65" s="285"/>
      <c r="AA65" s="284"/>
      <c r="AB65" s="285"/>
      <c r="AC65" s="285"/>
      <c r="AD65" s="284"/>
      <c r="AE65" s="285"/>
      <c r="AF65" s="285"/>
      <c r="AG65" s="286"/>
    </row>
    <row r="66" spans="1:33" ht="51" x14ac:dyDescent="0.25">
      <c r="A66" s="134"/>
      <c r="B66" s="134"/>
      <c r="C66" s="134"/>
      <c r="D66" s="134"/>
      <c r="E66" s="134"/>
      <c r="F66" s="134"/>
      <c r="G66" s="134"/>
      <c r="H66" s="133"/>
      <c r="I66" s="185"/>
      <c r="J66" s="290"/>
      <c r="K66" s="290"/>
      <c r="L66" s="290"/>
      <c r="M66" s="289" t="s">
        <v>125</v>
      </c>
      <c r="N66" s="289"/>
      <c r="O66" s="284"/>
      <c r="P66" s="285"/>
      <c r="Q66" s="288"/>
      <c r="R66" s="284"/>
      <c r="S66" s="285"/>
      <c r="T66" s="285"/>
      <c r="U66" s="284"/>
      <c r="V66" s="285"/>
      <c r="W66" s="285"/>
      <c r="X66" s="284"/>
      <c r="Y66" s="285"/>
      <c r="Z66" s="285"/>
      <c r="AA66" s="284"/>
      <c r="AB66" s="285"/>
      <c r="AC66" s="285"/>
      <c r="AD66" s="284"/>
      <c r="AE66" s="285"/>
      <c r="AF66" s="285"/>
      <c r="AG66" s="286"/>
    </row>
    <row r="67" spans="1:33" ht="38.25" x14ac:dyDescent="0.25">
      <c r="A67" s="134"/>
      <c r="B67" s="134"/>
      <c r="C67" s="134"/>
      <c r="D67" s="134"/>
      <c r="E67" s="134"/>
      <c r="F67" s="134"/>
      <c r="G67" s="134"/>
      <c r="H67" s="133"/>
      <c r="I67" s="185"/>
      <c r="J67" s="290"/>
      <c r="K67" s="290"/>
      <c r="L67" s="290"/>
      <c r="M67" s="289" t="s">
        <v>217</v>
      </c>
      <c r="N67" s="289"/>
      <c r="O67" s="284"/>
      <c r="P67" s="285"/>
      <c r="Q67" s="288"/>
      <c r="R67" s="284"/>
      <c r="S67" s="285"/>
      <c r="T67" s="285"/>
      <c r="U67" s="284"/>
      <c r="V67" s="285"/>
      <c r="W67" s="285"/>
      <c r="X67" s="284"/>
      <c r="Y67" s="285"/>
      <c r="Z67" s="285"/>
      <c r="AA67" s="284"/>
      <c r="AB67" s="285"/>
      <c r="AC67" s="285"/>
      <c r="AD67" s="284"/>
      <c r="AE67" s="285"/>
      <c r="AF67" s="285"/>
      <c r="AG67" s="286"/>
    </row>
    <row r="68" spans="1:33" ht="51" x14ac:dyDescent="0.25">
      <c r="A68" s="134"/>
      <c r="B68" s="134"/>
      <c r="C68" s="134"/>
      <c r="D68" s="134"/>
      <c r="E68" s="134"/>
      <c r="F68" s="134"/>
      <c r="G68" s="134"/>
      <c r="H68" s="133"/>
      <c r="I68" s="185"/>
      <c r="J68" s="290"/>
      <c r="K68" s="290"/>
      <c r="L68" s="290"/>
      <c r="M68" s="289" t="s">
        <v>216</v>
      </c>
      <c r="N68" s="289"/>
      <c r="O68" s="284"/>
      <c r="P68" s="285"/>
      <c r="Q68" s="288"/>
      <c r="R68" s="284"/>
      <c r="S68" s="285"/>
      <c r="T68" s="285"/>
      <c r="U68" s="284"/>
      <c r="V68" s="285"/>
      <c r="W68" s="285"/>
      <c r="X68" s="284"/>
      <c r="Y68" s="285"/>
      <c r="Z68" s="285"/>
      <c r="AA68" s="284"/>
      <c r="AB68" s="285"/>
      <c r="AC68" s="285"/>
      <c r="AD68" s="284"/>
      <c r="AE68" s="285"/>
      <c r="AF68" s="285"/>
      <c r="AG68" s="286"/>
    </row>
    <row r="69" spans="1:33" ht="25.5" x14ac:dyDescent="0.25">
      <c r="A69" s="134"/>
      <c r="B69" s="134"/>
      <c r="C69" s="134"/>
      <c r="D69" s="134"/>
      <c r="E69" s="134"/>
      <c r="F69" s="134"/>
      <c r="G69" s="134"/>
      <c r="H69" s="133"/>
      <c r="I69" s="185"/>
      <c r="J69" s="290"/>
      <c r="K69" s="290"/>
      <c r="L69" s="290"/>
      <c r="M69" s="289" t="s">
        <v>215</v>
      </c>
      <c r="N69" s="289"/>
      <c r="O69" s="284"/>
      <c r="P69" s="285"/>
      <c r="Q69" s="288"/>
      <c r="R69" s="284"/>
      <c r="S69" s="285"/>
      <c r="T69" s="285"/>
      <c r="U69" s="284"/>
      <c r="V69" s="285"/>
      <c r="W69" s="285"/>
      <c r="X69" s="284"/>
      <c r="Y69" s="285"/>
      <c r="Z69" s="285"/>
      <c r="AA69" s="284"/>
      <c r="AB69" s="285"/>
      <c r="AC69" s="285"/>
      <c r="AD69" s="284"/>
      <c r="AE69" s="285"/>
      <c r="AF69" s="285"/>
      <c r="AG69" s="286"/>
    </row>
    <row r="70" spans="1:33" ht="38.25" x14ac:dyDescent="0.25">
      <c r="A70" s="134"/>
      <c r="B70" s="134"/>
      <c r="C70" s="134"/>
      <c r="D70" s="134"/>
      <c r="E70" s="134"/>
      <c r="F70" s="134"/>
      <c r="G70" s="134"/>
      <c r="H70" s="133"/>
      <c r="I70" s="185"/>
      <c r="J70" s="290"/>
      <c r="K70" s="290"/>
      <c r="L70" s="290"/>
      <c r="M70" s="289" t="s">
        <v>214</v>
      </c>
      <c r="N70" s="289"/>
      <c r="O70" s="284"/>
      <c r="P70" s="285"/>
      <c r="Q70" s="288"/>
      <c r="R70" s="284"/>
      <c r="S70" s="285"/>
      <c r="T70" s="285"/>
      <c r="U70" s="284"/>
      <c r="V70" s="285"/>
      <c r="W70" s="285"/>
      <c r="X70" s="284"/>
      <c r="Y70" s="285"/>
      <c r="Z70" s="285"/>
      <c r="AA70" s="284"/>
      <c r="AB70" s="285"/>
      <c r="AC70" s="285"/>
      <c r="AD70" s="284"/>
      <c r="AE70" s="285"/>
      <c r="AF70" s="285"/>
      <c r="AG70" s="286"/>
    </row>
    <row r="71" spans="1:33" ht="38.25" x14ac:dyDescent="0.25">
      <c r="A71" s="134"/>
      <c r="B71" s="134"/>
      <c r="C71" s="134"/>
      <c r="D71" s="134"/>
      <c r="E71" s="134"/>
      <c r="F71" s="134"/>
      <c r="G71" s="134"/>
      <c r="H71" s="133"/>
      <c r="I71" s="185"/>
      <c r="J71" s="290"/>
      <c r="K71" s="290"/>
      <c r="L71" s="290"/>
      <c r="M71" s="289" t="s">
        <v>213</v>
      </c>
      <c r="N71" s="289"/>
      <c r="O71" s="284"/>
      <c r="P71" s="285"/>
      <c r="Q71" s="288"/>
      <c r="R71" s="284"/>
      <c r="S71" s="285"/>
      <c r="T71" s="285"/>
      <c r="U71" s="284"/>
      <c r="V71" s="285"/>
      <c r="W71" s="285"/>
      <c r="X71" s="284"/>
      <c r="Y71" s="285"/>
      <c r="Z71" s="285"/>
      <c r="AA71" s="284"/>
      <c r="AB71" s="285"/>
      <c r="AC71" s="285"/>
      <c r="AD71" s="284"/>
      <c r="AE71" s="285"/>
      <c r="AF71" s="285"/>
      <c r="AG71" s="286"/>
    </row>
    <row r="72" spans="1:33" ht="38.25" x14ac:dyDescent="0.25">
      <c r="A72" s="134"/>
      <c r="B72" s="134"/>
      <c r="C72" s="134"/>
      <c r="D72" s="134"/>
      <c r="E72" s="134"/>
      <c r="F72" s="134"/>
      <c r="G72" s="134"/>
      <c r="H72" s="133"/>
      <c r="I72" s="185"/>
      <c r="J72" s="283"/>
      <c r="K72" s="283"/>
      <c r="L72" s="283"/>
      <c r="M72" s="285" t="s">
        <v>138</v>
      </c>
      <c r="N72" s="285"/>
      <c r="O72" s="284"/>
      <c r="P72" s="284"/>
      <c r="Q72" s="287"/>
      <c r="R72" s="284"/>
      <c r="S72" s="285"/>
      <c r="T72" s="285"/>
      <c r="U72" s="284"/>
      <c r="V72" s="285"/>
      <c r="W72" s="285"/>
      <c r="X72" s="284"/>
      <c r="Y72" s="283"/>
      <c r="Z72" s="285"/>
      <c r="AA72" s="284"/>
      <c r="AB72" s="285"/>
      <c r="AC72" s="285"/>
      <c r="AD72" s="284"/>
      <c r="AE72" s="285"/>
      <c r="AF72" s="287"/>
      <c r="AG72" s="286"/>
    </row>
    <row r="73" spans="1:33" ht="38.25" x14ac:dyDescent="0.25">
      <c r="A73" s="134"/>
      <c r="B73" s="134"/>
      <c r="C73" s="134"/>
      <c r="D73" s="134"/>
      <c r="E73" s="134"/>
      <c r="F73" s="134"/>
      <c r="G73" s="134"/>
      <c r="H73" s="133"/>
      <c r="I73" s="185"/>
      <c r="J73" s="283"/>
      <c r="K73" s="283"/>
      <c r="L73" s="283"/>
      <c r="M73" s="285" t="s">
        <v>136</v>
      </c>
      <c r="N73" s="285"/>
      <c r="O73" s="284"/>
      <c r="P73" s="285"/>
      <c r="Q73" s="285"/>
      <c r="R73" s="284"/>
      <c r="S73" s="285"/>
      <c r="T73" s="285"/>
      <c r="U73" s="284"/>
      <c r="V73" s="285"/>
      <c r="W73" s="285"/>
      <c r="X73" s="284"/>
      <c r="Y73" s="283"/>
      <c r="Z73" s="285"/>
      <c r="AA73" s="284"/>
      <c r="AB73" s="285"/>
      <c r="AC73" s="285"/>
      <c r="AD73" s="284"/>
      <c r="AE73" s="283"/>
      <c r="AF73" s="13"/>
      <c r="AG73" s="282"/>
    </row>
    <row r="74" spans="1:33" ht="25.5" x14ac:dyDescent="0.25">
      <c r="A74" s="134"/>
      <c r="B74" s="134"/>
      <c r="C74" s="134"/>
      <c r="D74" s="134"/>
      <c r="E74" s="134"/>
      <c r="F74" s="134"/>
      <c r="G74" s="134"/>
      <c r="H74" s="133"/>
      <c r="I74" s="185"/>
      <c r="J74" s="283"/>
      <c r="K74" s="283"/>
      <c r="L74" s="283"/>
      <c r="M74" s="285" t="s">
        <v>134</v>
      </c>
      <c r="N74" s="285"/>
      <c r="O74" s="284"/>
      <c r="P74" s="285"/>
      <c r="Q74" s="285"/>
      <c r="R74" s="284"/>
      <c r="S74" s="285"/>
      <c r="T74" s="285"/>
      <c r="U74" s="284"/>
      <c r="V74" s="285"/>
      <c r="W74" s="285"/>
      <c r="X74" s="284"/>
      <c r="Y74" s="283"/>
      <c r="Z74" s="285"/>
      <c r="AA74" s="284"/>
      <c r="AB74" s="285"/>
      <c r="AC74" s="285"/>
      <c r="AD74" s="284"/>
      <c r="AE74" s="283"/>
      <c r="AF74" s="13"/>
      <c r="AG74" s="282"/>
    </row>
    <row r="75" spans="1:33" ht="38.25" x14ac:dyDescent="0.25">
      <c r="A75" s="134"/>
      <c r="B75" s="134"/>
      <c r="C75" s="134"/>
      <c r="D75" s="134"/>
      <c r="E75" s="134"/>
      <c r="F75" s="134"/>
      <c r="G75" s="134"/>
      <c r="H75" s="133"/>
      <c r="I75" s="185"/>
      <c r="J75" s="283"/>
      <c r="K75" s="283"/>
      <c r="L75" s="283"/>
      <c r="M75" s="285" t="s">
        <v>132</v>
      </c>
      <c r="N75" s="285"/>
      <c r="O75" s="284"/>
      <c r="P75" s="285"/>
      <c r="Q75" s="285"/>
      <c r="R75" s="284"/>
      <c r="S75" s="285"/>
      <c r="T75" s="285"/>
      <c r="U75" s="284"/>
      <c r="V75" s="285"/>
      <c r="W75" s="285"/>
      <c r="X75" s="284"/>
      <c r="Y75" s="283"/>
      <c r="Z75" s="285"/>
      <c r="AA75" s="284"/>
      <c r="AB75" s="285"/>
      <c r="AC75" s="285"/>
      <c r="AD75" s="284"/>
      <c r="AE75" s="283"/>
      <c r="AF75" s="13"/>
      <c r="AG75" s="282"/>
    </row>
    <row r="76" spans="1:33" ht="38.25" x14ac:dyDescent="0.25">
      <c r="A76" s="134"/>
      <c r="B76" s="134"/>
      <c r="C76" s="134"/>
      <c r="D76" s="134"/>
      <c r="E76" s="134"/>
      <c r="F76" s="134"/>
      <c r="G76" s="134"/>
      <c r="H76" s="133"/>
      <c r="I76" s="185"/>
      <c r="J76" s="283"/>
      <c r="K76" s="283"/>
      <c r="L76" s="283"/>
      <c r="M76" s="285" t="s">
        <v>130</v>
      </c>
      <c r="N76" s="285"/>
      <c r="O76" s="284"/>
      <c r="P76" s="285"/>
      <c r="Q76" s="285"/>
      <c r="R76" s="284"/>
      <c r="S76" s="285"/>
      <c r="T76" s="285"/>
      <c r="U76" s="284"/>
      <c r="V76" s="285"/>
      <c r="W76" s="285"/>
      <c r="X76" s="284"/>
      <c r="Y76" s="283"/>
      <c r="Z76" s="285"/>
      <c r="AA76" s="284"/>
      <c r="AB76" s="285"/>
      <c r="AC76" s="285"/>
      <c r="AD76" s="284"/>
      <c r="AE76" s="283"/>
      <c r="AF76" s="13"/>
      <c r="AG76" s="282"/>
    </row>
    <row r="77" spans="1:33" ht="38.25" x14ac:dyDescent="0.25">
      <c r="A77" s="134"/>
      <c r="B77" s="134"/>
      <c r="C77" s="134"/>
      <c r="D77" s="134"/>
      <c r="E77" s="134"/>
      <c r="F77" s="134"/>
      <c r="G77" s="134"/>
      <c r="H77" s="133"/>
      <c r="I77" s="185"/>
      <c r="J77" s="283"/>
      <c r="K77" s="283"/>
      <c r="L77" s="283"/>
      <c r="M77" s="285" t="s">
        <v>128</v>
      </c>
      <c r="N77" s="285"/>
      <c r="O77" s="284"/>
      <c r="P77" s="285"/>
      <c r="Q77" s="285"/>
      <c r="R77" s="284"/>
      <c r="S77" s="285"/>
      <c r="T77" s="285"/>
      <c r="U77" s="284"/>
      <c r="V77" s="285"/>
      <c r="W77" s="285"/>
      <c r="X77" s="284"/>
      <c r="Y77" s="283"/>
      <c r="Z77" s="285"/>
      <c r="AA77" s="284"/>
      <c r="AB77" s="285"/>
      <c r="AC77" s="285"/>
      <c r="AD77" s="284"/>
      <c r="AE77" s="283"/>
      <c r="AF77" s="13"/>
      <c r="AG77" s="282"/>
    </row>
    <row r="78" spans="1:33" ht="51" x14ac:dyDescent="0.25">
      <c r="A78" s="134"/>
      <c r="B78" s="134"/>
      <c r="C78" s="134"/>
      <c r="D78" s="134"/>
      <c r="E78" s="134"/>
      <c r="F78" s="134"/>
      <c r="G78" s="134"/>
      <c r="H78" s="133"/>
      <c r="I78" s="185"/>
      <c r="J78" s="283"/>
      <c r="K78" s="283"/>
      <c r="L78" s="283"/>
      <c r="M78" s="285" t="s">
        <v>126</v>
      </c>
      <c r="N78" s="285"/>
      <c r="O78" s="284"/>
      <c r="P78" s="285"/>
      <c r="Q78" s="285"/>
      <c r="R78" s="284"/>
      <c r="S78" s="285"/>
      <c r="T78" s="285"/>
      <c r="U78" s="284"/>
      <c r="V78" s="285"/>
      <c r="W78" s="285"/>
      <c r="X78" s="284"/>
      <c r="Y78" s="283"/>
      <c r="Z78" s="285"/>
      <c r="AA78" s="284"/>
      <c r="AB78" s="285"/>
      <c r="AC78" s="285"/>
      <c r="AD78" s="284"/>
      <c r="AE78" s="283"/>
      <c r="AF78" s="13"/>
      <c r="AG78" s="282"/>
    </row>
    <row r="79" spans="1:33" ht="38.25" x14ac:dyDescent="0.25">
      <c r="A79" s="134"/>
      <c r="B79" s="134"/>
      <c r="C79" s="134"/>
      <c r="D79" s="134"/>
      <c r="E79" s="134"/>
      <c r="F79" s="134"/>
      <c r="G79" s="134"/>
      <c r="H79" s="133"/>
      <c r="I79" s="185"/>
      <c r="J79" s="283"/>
      <c r="K79" s="283"/>
      <c r="L79" s="283"/>
      <c r="M79" s="285" t="s">
        <v>124</v>
      </c>
      <c r="N79" s="285"/>
      <c r="O79" s="284"/>
      <c r="P79" s="285"/>
      <c r="Q79" s="285"/>
      <c r="R79" s="284"/>
      <c r="S79" s="285"/>
      <c r="T79" s="285"/>
      <c r="U79" s="284"/>
      <c r="V79" s="285"/>
      <c r="W79" s="285"/>
      <c r="X79" s="284"/>
      <c r="Y79" s="283"/>
      <c r="Z79" s="285"/>
      <c r="AA79" s="284"/>
      <c r="AB79" s="285"/>
      <c r="AC79" s="285"/>
      <c r="AD79" s="284"/>
      <c r="AE79" s="283"/>
      <c r="AF79" s="13"/>
      <c r="AG79" s="282"/>
    </row>
    <row r="80" spans="1:33" ht="63.75" x14ac:dyDescent="0.25">
      <c r="A80" s="134"/>
      <c r="B80" s="134"/>
      <c r="C80" s="134"/>
      <c r="D80" s="134"/>
      <c r="E80" s="134"/>
      <c r="F80" s="134"/>
      <c r="G80" s="134"/>
      <c r="H80" s="133"/>
      <c r="I80" s="185"/>
      <c r="J80" s="283"/>
      <c r="K80" s="283"/>
      <c r="L80" s="283"/>
      <c r="M80" s="285" t="s">
        <v>122</v>
      </c>
      <c r="N80" s="285"/>
      <c r="O80" s="284"/>
      <c r="P80" s="285"/>
      <c r="Q80" s="285"/>
      <c r="R80" s="284"/>
      <c r="S80" s="285"/>
      <c r="T80" s="285"/>
      <c r="U80" s="284"/>
      <c r="V80" s="285"/>
      <c r="W80" s="285"/>
      <c r="X80" s="284"/>
      <c r="Y80" s="283"/>
      <c r="Z80" s="285"/>
      <c r="AA80" s="284"/>
      <c r="AB80" s="285"/>
      <c r="AC80" s="285"/>
      <c r="AD80" s="284"/>
      <c r="AE80" s="283"/>
      <c r="AF80" s="13"/>
      <c r="AG80" s="282"/>
    </row>
    <row r="81" spans="1:33" ht="114.75" x14ac:dyDescent="0.25">
      <c r="A81" s="134"/>
      <c r="B81" s="134"/>
      <c r="C81" s="134"/>
      <c r="D81" s="134"/>
      <c r="E81" s="134"/>
      <c r="F81" s="134"/>
      <c r="G81" s="134"/>
      <c r="H81" s="133"/>
      <c r="I81" s="185"/>
      <c r="J81" s="283"/>
      <c r="K81" s="283"/>
      <c r="L81" s="283"/>
      <c r="M81" s="285" t="s">
        <v>120</v>
      </c>
      <c r="N81" s="285"/>
      <c r="O81" s="284"/>
      <c r="P81" s="285"/>
      <c r="Q81" s="285"/>
      <c r="R81" s="284"/>
      <c r="S81" s="285"/>
      <c r="T81" s="285"/>
      <c r="U81" s="284"/>
      <c r="V81" s="285"/>
      <c r="W81" s="285"/>
      <c r="X81" s="284"/>
      <c r="Y81" s="283"/>
      <c r="Z81" s="285"/>
      <c r="AA81" s="284"/>
      <c r="AB81" s="285"/>
      <c r="AC81" s="285"/>
      <c r="AD81" s="284"/>
      <c r="AE81" s="283"/>
      <c r="AF81" s="13"/>
      <c r="AG81" s="282"/>
    </row>
    <row r="82" spans="1:33" ht="63.75" x14ac:dyDescent="0.25">
      <c r="A82" s="134"/>
      <c r="B82" s="134"/>
      <c r="C82" s="134"/>
      <c r="D82" s="134"/>
      <c r="E82" s="134"/>
      <c r="F82" s="134"/>
      <c r="G82" s="134"/>
      <c r="H82" s="133"/>
      <c r="I82" s="185"/>
      <c r="J82" s="283"/>
      <c r="K82" s="283"/>
      <c r="L82" s="283"/>
      <c r="M82" s="285" t="s">
        <v>119</v>
      </c>
      <c r="N82" s="285"/>
      <c r="O82" s="284"/>
      <c r="P82" s="285"/>
      <c r="Q82" s="285"/>
      <c r="R82" s="284"/>
      <c r="S82" s="285"/>
      <c r="T82" s="285"/>
      <c r="U82" s="284"/>
      <c r="V82" s="285"/>
      <c r="W82" s="285"/>
      <c r="X82" s="284"/>
      <c r="Y82" s="283"/>
      <c r="Z82" s="285"/>
      <c r="AA82" s="284"/>
      <c r="AB82" s="285"/>
      <c r="AC82" s="285"/>
      <c r="AD82" s="284"/>
      <c r="AE82" s="283"/>
      <c r="AF82" s="13"/>
      <c r="AG82" s="282"/>
    </row>
    <row r="83" spans="1:33" ht="51" x14ac:dyDescent="0.25">
      <c r="A83" s="134"/>
      <c r="B83" s="134"/>
      <c r="C83" s="134"/>
      <c r="D83" s="134"/>
      <c r="E83" s="134"/>
      <c r="F83" s="134"/>
      <c r="G83" s="134"/>
      <c r="H83" s="133"/>
      <c r="I83" s="185"/>
      <c r="J83" s="283"/>
      <c r="K83" s="283"/>
      <c r="L83" s="283"/>
      <c r="M83" s="285" t="s">
        <v>118</v>
      </c>
      <c r="N83" s="285"/>
      <c r="O83" s="284"/>
      <c r="P83" s="285"/>
      <c r="Q83" s="285"/>
      <c r="R83" s="284"/>
      <c r="S83" s="285"/>
      <c r="T83" s="285"/>
      <c r="U83" s="284"/>
      <c r="V83" s="285"/>
      <c r="W83" s="285"/>
      <c r="X83" s="284"/>
      <c r="Y83" s="283"/>
      <c r="Z83" s="285"/>
      <c r="AA83" s="284"/>
      <c r="AB83" s="285"/>
      <c r="AC83" s="285"/>
      <c r="AD83" s="284"/>
      <c r="AE83" s="283"/>
      <c r="AF83" s="13"/>
      <c r="AG83" s="282"/>
    </row>
    <row r="84" spans="1:33" ht="51" x14ac:dyDescent="0.25">
      <c r="A84" s="134"/>
      <c r="B84" s="134"/>
      <c r="C84" s="134"/>
      <c r="D84" s="134"/>
      <c r="E84" s="134"/>
      <c r="F84" s="134"/>
      <c r="G84" s="134"/>
      <c r="H84" s="133"/>
      <c r="I84" s="185"/>
      <c r="J84" s="283"/>
      <c r="K84" s="283"/>
      <c r="L84" s="283"/>
      <c r="M84" s="285" t="s">
        <v>117</v>
      </c>
      <c r="N84" s="285"/>
      <c r="O84" s="284"/>
      <c r="P84" s="285"/>
      <c r="Q84" s="285"/>
      <c r="R84" s="284"/>
      <c r="S84" s="285"/>
      <c r="T84" s="285"/>
      <c r="U84" s="284"/>
      <c r="V84" s="285"/>
      <c r="W84" s="285"/>
      <c r="X84" s="284"/>
      <c r="Y84" s="283"/>
      <c r="Z84" s="285"/>
      <c r="AA84" s="284"/>
      <c r="AB84" s="285"/>
      <c r="AC84" s="285"/>
      <c r="AD84" s="284"/>
      <c r="AE84" s="283"/>
      <c r="AF84" s="13"/>
      <c r="AG84" s="282"/>
    </row>
    <row r="85" spans="1:33" ht="51" x14ac:dyDescent="0.25">
      <c r="A85" s="134"/>
      <c r="B85" s="134"/>
      <c r="C85" s="134"/>
      <c r="D85" s="134"/>
      <c r="E85" s="134"/>
      <c r="F85" s="134"/>
      <c r="G85" s="134"/>
      <c r="H85" s="133"/>
      <c r="I85" s="185"/>
      <c r="J85" s="283"/>
      <c r="K85" s="283"/>
      <c r="L85" s="283"/>
      <c r="M85" s="285" t="s">
        <v>116</v>
      </c>
      <c r="N85" s="285"/>
      <c r="O85" s="284"/>
      <c r="P85" s="285"/>
      <c r="Q85" s="285"/>
      <c r="R85" s="284"/>
      <c r="S85" s="285"/>
      <c r="T85" s="285"/>
      <c r="U85" s="284"/>
      <c r="V85" s="285"/>
      <c r="W85" s="285"/>
      <c r="X85" s="284"/>
      <c r="Y85" s="283"/>
      <c r="Z85" s="285"/>
      <c r="AA85" s="284"/>
      <c r="AB85" s="285"/>
      <c r="AC85" s="285"/>
      <c r="AD85" s="284"/>
      <c r="AE85" s="283"/>
      <c r="AF85" s="13"/>
      <c r="AG85" s="282"/>
    </row>
    <row r="86" spans="1:33" ht="51" x14ac:dyDescent="0.25">
      <c r="A86" s="134"/>
      <c r="B86" s="134"/>
      <c r="C86" s="134"/>
      <c r="D86" s="134"/>
      <c r="E86" s="134"/>
      <c r="F86" s="134"/>
      <c r="G86" s="134"/>
      <c r="H86" s="133"/>
      <c r="I86" s="185"/>
      <c r="J86" s="283"/>
      <c r="K86" s="283"/>
      <c r="L86" s="283"/>
      <c r="M86" s="285" t="s">
        <v>115</v>
      </c>
      <c r="N86" s="285"/>
      <c r="O86" s="284"/>
      <c r="P86" s="285"/>
      <c r="Q86" s="285"/>
      <c r="R86" s="284"/>
      <c r="S86" s="285"/>
      <c r="T86" s="285"/>
      <c r="U86" s="284"/>
      <c r="V86" s="285"/>
      <c r="W86" s="285"/>
      <c r="X86" s="284"/>
      <c r="Y86" s="283"/>
      <c r="Z86" s="285"/>
      <c r="AA86" s="284"/>
      <c r="AB86" s="285"/>
      <c r="AC86" s="285"/>
      <c r="AD86" s="284"/>
      <c r="AE86" s="283"/>
      <c r="AF86" s="13"/>
      <c r="AG86" s="282"/>
    </row>
    <row r="87" spans="1:33" ht="51" x14ac:dyDescent="0.25">
      <c r="A87" s="134"/>
      <c r="B87" s="134"/>
      <c r="C87" s="134"/>
      <c r="D87" s="134"/>
      <c r="E87" s="134"/>
      <c r="F87" s="134"/>
      <c r="G87" s="134"/>
      <c r="H87" s="133"/>
      <c r="I87" s="185"/>
      <c r="J87" s="283"/>
      <c r="K87" s="283"/>
      <c r="L87" s="283"/>
      <c r="M87" s="285" t="s">
        <v>114</v>
      </c>
      <c r="N87" s="285"/>
      <c r="O87" s="284"/>
      <c r="P87" s="285"/>
      <c r="Q87" s="285"/>
      <c r="R87" s="284"/>
      <c r="S87" s="285"/>
      <c r="T87" s="285"/>
      <c r="U87" s="284"/>
      <c r="V87" s="285"/>
      <c r="W87" s="285"/>
      <c r="X87" s="284"/>
      <c r="Y87" s="283"/>
      <c r="Z87" s="285"/>
      <c r="AA87" s="284"/>
      <c r="AB87" s="285"/>
      <c r="AC87" s="285"/>
      <c r="AD87" s="284"/>
      <c r="AE87" s="283"/>
      <c r="AF87" s="13"/>
      <c r="AG87" s="282"/>
    </row>
    <row r="88" spans="1:33" ht="25.5" x14ac:dyDescent="0.25">
      <c r="A88" s="134"/>
      <c r="B88" s="134"/>
      <c r="C88" s="134"/>
      <c r="D88" s="134"/>
      <c r="E88" s="134"/>
      <c r="F88" s="134"/>
      <c r="G88" s="134"/>
      <c r="H88" s="133"/>
      <c r="I88" s="185"/>
      <c r="J88" s="283"/>
      <c r="K88" s="283"/>
      <c r="L88" s="283"/>
      <c r="M88" s="285" t="s">
        <v>113</v>
      </c>
      <c r="N88" s="285"/>
      <c r="O88" s="284"/>
      <c r="P88" s="285"/>
      <c r="Q88" s="285"/>
      <c r="R88" s="284"/>
      <c r="S88" s="285"/>
      <c r="T88" s="285"/>
      <c r="U88" s="284"/>
      <c r="V88" s="285"/>
      <c r="W88" s="285"/>
      <c r="X88" s="284"/>
      <c r="Y88" s="283"/>
      <c r="Z88" s="285"/>
      <c r="AA88" s="284"/>
      <c r="AB88" s="285"/>
      <c r="AC88" s="285"/>
      <c r="AD88" s="284"/>
      <c r="AE88" s="283"/>
      <c r="AF88" s="13"/>
      <c r="AG88" s="282"/>
    </row>
    <row r="89" spans="1:33" ht="51" x14ac:dyDescent="0.25">
      <c r="A89" s="134"/>
      <c r="B89" s="134"/>
      <c r="C89" s="134"/>
      <c r="D89" s="134"/>
      <c r="E89" s="134"/>
      <c r="F89" s="134"/>
      <c r="G89" s="134"/>
      <c r="H89" s="133"/>
      <c r="I89" s="185"/>
      <c r="J89" s="283"/>
      <c r="K89" s="283"/>
      <c r="L89" s="283"/>
      <c r="M89" s="285" t="s">
        <v>112</v>
      </c>
      <c r="N89" s="285"/>
      <c r="O89" s="284"/>
      <c r="P89" s="285"/>
      <c r="Q89" s="285"/>
      <c r="R89" s="284"/>
      <c r="S89" s="285"/>
      <c r="T89" s="285"/>
      <c r="U89" s="284"/>
      <c r="V89" s="285"/>
      <c r="W89" s="285"/>
      <c r="X89" s="284"/>
      <c r="Y89" s="283"/>
      <c r="Z89" s="285"/>
      <c r="AA89" s="284"/>
      <c r="AB89" s="285"/>
      <c r="AC89" s="285"/>
      <c r="AD89" s="284"/>
      <c r="AE89" s="283"/>
      <c r="AF89" s="13"/>
      <c r="AG89" s="282"/>
    </row>
    <row r="90" spans="1:33" ht="38.25" x14ac:dyDescent="0.25">
      <c r="A90" s="134"/>
      <c r="B90" s="134"/>
      <c r="C90" s="134"/>
      <c r="D90" s="134"/>
      <c r="E90" s="134"/>
      <c r="F90" s="134"/>
      <c r="G90" s="134"/>
      <c r="H90" s="133"/>
      <c r="I90" s="185"/>
      <c r="J90" s="283"/>
      <c r="K90" s="283"/>
      <c r="L90" s="283"/>
      <c r="M90" s="285" t="s">
        <v>111</v>
      </c>
      <c r="N90" s="285"/>
      <c r="O90" s="284"/>
      <c r="P90" s="285"/>
      <c r="Q90" s="285"/>
      <c r="R90" s="284"/>
      <c r="S90" s="285"/>
      <c r="T90" s="285"/>
      <c r="U90" s="284"/>
      <c r="V90" s="285"/>
      <c r="W90" s="285"/>
      <c r="X90" s="284"/>
      <c r="Y90" s="283"/>
      <c r="Z90" s="285"/>
      <c r="AA90" s="284"/>
      <c r="AB90" s="285"/>
      <c r="AC90" s="285"/>
      <c r="AD90" s="284"/>
      <c r="AE90" s="283"/>
      <c r="AF90" s="13"/>
      <c r="AG90" s="282"/>
    </row>
    <row r="91" spans="1:33" ht="63.75" x14ac:dyDescent="0.25">
      <c r="A91" s="134"/>
      <c r="B91" s="134"/>
      <c r="C91" s="134"/>
      <c r="D91" s="134"/>
      <c r="E91" s="134"/>
      <c r="F91" s="134"/>
      <c r="G91" s="134"/>
      <c r="H91" s="133"/>
      <c r="I91" s="185"/>
      <c r="J91" s="283"/>
      <c r="K91" s="283"/>
      <c r="L91" s="283"/>
      <c r="M91" s="285" t="s">
        <v>110</v>
      </c>
      <c r="N91" s="285"/>
      <c r="O91" s="284"/>
      <c r="P91" s="285"/>
      <c r="Q91" s="285"/>
      <c r="R91" s="284"/>
      <c r="S91" s="285"/>
      <c r="T91" s="285"/>
      <c r="U91" s="284"/>
      <c r="V91" s="285"/>
      <c r="W91" s="285"/>
      <c r="X91" s="284"/>
      <c r="Y91" s="283"/>
      <c r="Z91" s="285"/>
      <c r="AA91" s="284"/>
      <c r="AB91" s="285"/>
      <c r="AC91" s="285"/>
      <c r="AD91" s="284"/>
      <c r="AE91" s="283"/>
      <c r="AF91" s="13"/>
      <c r="AG91" s="282"/>
    </row>
    <row r="92" spans="1:33" ht="102" x14ac:dyDescent="0.25">
      <c r="A92" s="134"/>
      <c r="B92" s="134"/>
      <c r="C92" s="134"/>
      <c r="D92" s="134"/>
      <c r="E92" s="134"/>
      <c r="F92" s="134"/>
      <c r="G92" s="134"/>
      <c r="H92" s="133"/>
      <c r="I92" s="185"/>
      <c r="J92" s="283"/>
      <c r="K92" s="283"/>
      <c r="L92" s="283"/>
      <c r="M92" s="285" t="s">
        <v>109</v>
      </c>
      <c r="N92" s="285"/>
      <c r="O92" s="284"/>
      <c r="P92" s="285"/>
      <c r="Q92" s="285"/>
      <c r="R92" s="284"/>
      <c r="S92" s="285"/>
      <c r="T92" s="285"/>
      <c r="U92" s="284"/>
      <c r="V92" s="285"/>
      <c r="W92" s="285"/>
      <c r="X92" s="284"/>
      <c r="Y92" s="283"/>
      <c r="Z92" s="285"/>
      <c r="AA92" s="284"/>
      <c r="AB92" s="285"/>
      <c r="AC92" s="285"/>
      <c r="AD92" s="284"/>
      <c r="AE92" s="283"/>
      <c r="AF92" s="13"/>
      <c r="AG92" s="282"/>
    </row>
    <row r="93" spans="1:33" ht="64.5" thickBot="1" x14ac:dyDescent="0.3">
      <c r="A93" s="134"/>
      <c r="B93" s="134"/>
      <c r="C93" s="134"/>
      <c r="D93" s="134"/>
      <c r="E93" s="134"/>
      <c r="F93" s="134"/>
      <c r="G93" s="134"/>
      <c r="H93" s="133"/>
      <c r="I93" s="183"/>
      <c r="J93" s="279"/>
      <c r="K93" s="279"/>
      <c r="L93" s="279"/>
      <c r="M93" s="281" t="s">
        <v>140</v>
      </c>
      <c r="N93" s="281"/>
      <c r="O93" s="280"/>
      <c r="P93" s="281"/>
      <c r="Q93" s="281"/>
      <c r="R93" s="280"/>
      <c r="S93" s="281"/>
      <c r="T93" s="281"/>
      <c r="U93" s="280"/>
      <c r="V93" s="281"/>
      <c r="W93" s="281"/>
      <c r="X93" s="280"/>
      <c r="Y93" s="279"/>
      <c r="Z93" s="281"/>
      <c r="AA93" s="280"/>
      <c r="AB93" s="281"/>
      <c r="AC93" s="281"/>
      <c r="AD93" s="280"/>
      <c r="AE93" s="279"/>
      <c r="AF93" s="278"/>
      <c r="AG93" s="277"/>
    </row>
    <row r="94" spans="1:33" ht="178.5" x14ac:dyDescent="0.25">
      <c r="A94" s="134"/>
      <c r="B94" s="134"/>
      <c r="C94" s="134"/>
      <c r="D94" s="134"/>
      <c r="E94" s="134"/>
      <c r="F94" s="134"/>
      <c r="G94" s="134"/>
      <c r="H94" s="133"/>
      <c r="I94" s="276" t="s">
        <v>866</v>
      </c>
      <c r="J94" s="215"/>
      <c r="K94" s="215"/>
      <c r="L94" s="215"/>
      <c r="M94" s="174" t="s">
        <v>282</v>
      </c>
      <c r="N94" s="274"/>
      <c r="O94" s="273"/>
      <c r="P94" s="174" t="s">
        <v>865</v>
      </c>
      <c r="Q94" s="274"/>
      <c r="R94" s="273"/>
      <c r="S94" s="174" t="s">
        <v>864</v>
      </c>
      <c r="T94" s="174" t="s">
        <v>393</v>
      </c>
      <c r="U94" s="275">
        <v>300</v>
      </c>
      <c r="V94" s="174" t="s">
        <v>392</v>
      </c>
      <c r="W94" s="174" t="s">
        <v>863</v>
      </c>
      <c r="X94" s="275">
        <v>686</v>
      </c>
      <c r="Y94" s="174" t="s">
        <v>862</v>
      </c>
      <c r="Z94" s="274"/>
      <c r="AA94" s="273"/>
      <c r="AB94" s="174" t="s">
        <v>861</v>
      </c>
      <c r="AC94" s="274"/>
      <c r="AD94" s="273"/>
      <c r="AE94" s="42" t="s">
        <v>301</v>
      </c>
      <c r="AF94" s="272"/>
      <c r="AG94" s="271"/>
    </row>
    <row r="95" spans="1:33" ht="229.5" x14ac:dyDescent="0.25">
      <c r="A95" s="134"/>
      <c r="B95" s="134"/>
      <c r="C95" s="134"/>
      <c r="D95" s="134"/>
      <c r="E95" s="134"/>
      <c r="F95" s="134"/>
      <c r="G95" s="134"/>
      <c r="H95" s="133"/>
      <c r="I95" s="213"/>
      <c r="J95" s="212"/>
      <c r="K95" s="212"/>
      <c r="L95" s="212"/>
      <c r="M95" s="150" t="s">
        <v>336</v>
      </c>
      <c r="N95" s="167"/>
      <c r="O95" s="202"/>
      <c r="P95" s="150" t="s">
        <v>355</v>
      </c>
      <c r="Q95" s="167"/>
      <c r="R95" s="202"/>
      <c r="S95" s="150" t="s">
        <v>860</v>
      </c>
      <c r="T95" s="42" t="s">
        <v>385</v>
      </c>
      <c r="U95" s="150">
        <v>172</v>
      </c>
      <c r="V95" s="150"/>
      <c r="W95" s="150" t="s">
        <v>859</v>
      </c>
      <c r="X95" s="270">
        <v>100</v>
      </c>
      <c r="Y95" s="150" t="s">
        <v>858</v>
      </c>
      <c r="Z95" s="167"/>
      <c r="AA95" s="202"/>
      <c r="AB95" s="150" t="s">
        <v>285</v>
      </c>
      <c r="AC95" s="167"/>
      <c r="AD95" s="202"/>
      <c r="AE95" s="150" t="s">
        <v>857</v>
      </c>
      <c r="AF95" s="212"/>
      <c r="AG95" s="231"/>
    </row>
    <row r="96" spans="1:33" ht="127.5" x14ac:dyDescent="0.25">
      <c r="A96" s="134"/>
      <c r="B96" s="134"/>
      <c r="C96" s="134"/>
      <c r="D96" s="134"/>
      <c r="E96" s="134"/>
      <c r="F96" s="134"/>
      <c r="G96" s="134"/>
      <c r="H96" s="133"/>
      <c r="I96" s="213"/>
      <c r="J96" s="212"/>
      <c r="K96" s="212"/>
      <c r="L96" s="212"/>
      <c r="M96" s="150" t="s">
        <v>364</v>
      </c>
      <c r="N96" s="167"/>
      <c r="O96" s="202"/>
      <c r="P96" s="42" t="s">
        <v>276</v>
      </c>
      <c r="Q96" s="167"/>
      <c r="R96" s="202"/>
      <c r="S96" s="150" t="s">
        <v>208</v>
      </c>
      <c r="T96" s="167"/>
      <c r="U96" s="202"/>
      <c r="V96" s="150" t="s">
        <v>267</v>
      </c>
      <c r="W96" s="150"/>
      <c r="X96" s="202"/>
      <c r="Y96" s="150" t="s">
        <v>196</v>
      </c>
      <c r="Z96" s="167"/>
      <c r="AA96" s="202"/>
      <c r="AB96" s="150" t="s">
        <v>856</v>
      </c>
      <c r="AC96" s="167"/>
      <c r="AD96" s="202"/>
      <c r="AE96" s="150"/>
      <c r="AF96" s="212"/>
      <c r="AG96" s="231"/>
    </row>
    <row r="97" spans="1:33" ht="102" x14ac:dyDescent="0.25">
      <c r="A97" s="134"/>
      <c r="B97" s="134"/>
      <c r="C97" s="134"/>
      <c r="D97" s="134"/>
      <c r="E97" s="134"/>
      <c r="F97" s="134"/>
      <c r="G97" s="134"/>
      <c r="H97" s="133"/>
      <c r="I97" s="213"/>
      <c r="J97" s="212"/>
      <c r="K97" s="212"/>
      <c r="L97" s="212"/>
      <c r="M97" s="150" t="s">
        <v>108</v>
      </c>
      <c r="N97" s="167"/>
      <c r="O97" s="202"/>
      <c r="P97" s="42" t="s">
        <v>263</v>
      </c>
      <c r="Q97" s="269"/>
      <c r="R97" s="202"/>
      <c r="S97" s="150" t="s">
        <v>199</v>
      </c>
      <c r="T97" s="167"/>
      <c r="U97" s="202"/>
      <c r="V97" s="150" t="s">
        <v>399</v>
      </c>
      <c r="W97" s="167"/>
      <c r="X97" s="202"/>
      <c r="Y97" s="150" t="s">
        <v>184</v>
      </c>
      <c r="Z97" s="167"/>
      <c r="AA97" s="202"/>
      <c r="AB97" s="150" t="s">
        <v>391</v>
      </c>
      <c r="AC97" s="167"/>
      <c r="AD97" s="202"/>
      <c r="AE97" s="212"/>
      <c r="AF97" s="212"/>
      <c r="AG97" s="231"/>
    </row>
    <row r="98" spans="1:33" ht="409.5" x14ac:dyDescent="0.25">
      <c r="A98" s="134"/>
      <c r="B98" s="134"/>
      <c r="C98" s="134"/>
      <c r="D98" s="134"/>
      <c r="E98" s="134"/>
      <c r="F98" s="134"/>
      <c r="G98" s="134"/>
      <c r="H98" s="133"/>
      <c r="I98" s="137"/>
      <c r="J98" s="134"/>
      <c r="K98" s="134"/>
      <c r="L98" s="134"/>
      <c r="M98" s="150" t="s">
        <v>855</v>
      </c>
      <c r="N98" s="134"/>
      <c r="O98" s="134"/>
      <c r="P98" s="134"/>
      <c r="Q98" s="134"/>
      <c r="R98" s="134"/>
      <c r="S98" s="150" t="s">
        <v>168</v>
      </c>
      <c r="T98" s="134"/>
      <c r="U98" s="134"/>
      <c r="V98" s="42" t="s">
        <v>377</v>
      </c>
      <c r="W98" s="134"/>
      <c r="X98" s="134"/>
      <c r="Y98" s="150" t="s">
        <v>574</v>
      </c>
      <c r="Z98" s="134"/>
      <c r="AA98" s="134"/>
      <c r="AB98" s="150" t="s">
        <v>854</v>
      </c>
      <c r="AC98" s="134"/>
      <c r="AD98" s="134"/>
      <c r="AE98" s="134"/>
      <c r="AF98" s="134"/>
      <c r="AG98" s="135"/>
    </row>
    <row r="99" spans="1:33" ht="229.5" x14ac:dyDescent="0.25">
      <c r="A99" s="134"/>
      <c r="B99" s="134"/>
      <c r="C99" s="134"/>
      <c r="D99" s="134"/>
      <c r="E99" s="134"/>
      <c r="F99" s="134"/>
      <c r="G99" s="134"/>
      <c r="H99" s="133"/>
      <c r="I99" s="137"/>
      <c r="J99" s="134"/>
      <c r="K99" s="134"/>
      <c r="L99" s="134"/>
      <c r="M99" s="150" t="s">
        <v>289</v>
      </c>
      <c r="N99" s="134"/>
      <c r="O99" s="134"/>
      <c r="P99" s="134"/>
      <c r="Q99" s="134"/>
      <c r="R99" s="134"/>
      <c r="S99" s="42" t="s">
        <v>394</v>
      </c>
      <c r="T99" s="134"/>
      <c r="U99" s="134"/>
      <c r="V99" s="42" t="s">
        <v>388</v>
      </c>
      <c r="W99" s="134"/>
      <c r="X99" s="134"/>
      <c r="Y99" s="134"/>
      <c r="Z99" s="134"/>
      <c r="AA99" s="134"/>
      <c r="AB99" s="150" t="s">
        <v>853</v>
      </c>
      <c r="AC99" s="134"/>
      <c r="AD99" s="134"/>
      <c r="AE99" s="134"/>
      <c r="AF99" s="134"/>
      <c r="AG99" s="135"/>
    </row>
    <row r="100" spans="1:33" ht="38.25" x14ac:dyDescent="0.25">
      <c r="A100" s="134"/>
      <c r="B100" s="134"/>
      <c r="C100" s="134"/>
      <c r="D100" s="134"/>
      <c r="E100" s="134"/>
      <c r="F100" s="134"/>
      <c r="G100" s="134"/>
      <c r="H100" s="133"/>
      <c r="I100" s="137"/>
      <c r="J100" s="134"/>
      <c r="K100" s="134"/>
      <c r="L100" s="134"/>
      <c r="M100" s="42" t="s">
        <v>136</v>
      </c>
      <c r="N100" s="134"/>
      <c r="O100" s="134"/>
      <c r="P100" s="134"/>
      <c r="Q100" s="134"/>
      <c r="R100" s="134"/>
      <c r="S100" s="42" t="s">
        <v>186</v>
      </c>
      <c r="T100" s="134"/>
      <c r="U100" s="134"/>
      <c r="V100" s="150"/>
      <c r="W100" s="134"/>
      <c r="X100" s="134"/>
      <c r="Y100" s="134"/>
      <c r="Z100" s="134"/>
      <c r="AA100" s="134"/>
      <c r="AB100" s="150" t="s">
        <v>852</v>
      </c>
      <c r="AC100" s="134"/>
      <c r="AD100" s="134"/>
      <c r="AE100" s="134"/>
      <c r="AF100" s="134"/>
      <c r="AG100" s="135"/>
    </row>
    <row r="101" spans="1:33" ht="38.25" x14ac:dyDescent="0.25">
      <c r="A101" s="134"/>
      <c r="B101" s="134"/>
      <c r="C101" s="134"/>
      <c r="D101" s="134"/>
      <c r="E101" s="134"/>
      <c r="F101" s="134"/>
      <c r="G101" s="134"/>
      <c r="H101" s="133"/>
      <c r="I101" s="137"/>
      <c r="J101" s="134"/>
      <c r="K101" s="134"/>
      <c r="L101" s="134"/>
      <c r="M101" s="42" t="s">
        <v>384</v>
      </c>
      <c r="N101" s="134"/>
      <c r="O101" s="134"/>
      <c r="P101" s="134"/>
      <c r="Q101" s="134"/>
      <c r="R101" s="134"/>
      <c r="S101" s="42" t="s">
        <v>181</v>
      </c>
      <c r="T101" s="134"/>
      <c r="U101" s="134"/>
      <c r="V101" s="150"/>
      <c r="W101" s="134"/>
      <c r="X101" s="134"/>
      <c r="Y101" s="134"/>
      <c r="Z101" s="134"/>
      <c r="AA101" s="134"/>
      <c r="AB101" s="150" t="s">
        <v>265</v>
      </c>
      <c r="AC101" s="134"/>
      <c r="AD101" s="134"/>
      <c r="AE101" s="134"/>
      <c r="AF101" s="134"/>
      <c r="AG101" s="135"/>
    </row>
    <row r="102" spans="1:33" ht="38.25" x14ac:dyDescent="0.25">
      <c r="A102" s="134"/>
      <c r="B102" s="134"/>
      <c r="C102" s="134"/>
      <c r="D102" s="134"/>
      <c r="E102" s="134"/>
      <c r="F102" s="134"/>
      <c r="G102" s="134"/>
      <c r="H102" s="133"/>
      <c r="I102" s="137"/>
      <c r="J102" s="134"/>
      <c r="K102" s="134"/>
      <c r="L102" s="134"/>
      <c r="M102" s="42" t="s">
        <v>371</v>
      </c>
      <c r="N102" s="134"/>
      <c r="O102" s="134"/>
      <c r="P102" s="134"/>
      <c r="Q102" s="134"/>
      <c r="R102" s="134"/>
      <c r="S102" s="42" t="s">
        <v>393</v>
      </c>
      <c r="T102" s="134"/>
      <c r="U102" s="134"/>
      <c r="V102" s="134"/>
      <c r="W102" s="134"/>
      <c r="X102" s="134"/>
      <c r="Y102" s="134"/>
      <c r="Z102" s="134"/>
      <c r="AA102" s="134"/>
      <c r="AB102" s="150" t="s">
        <v>260</v>
      </c>
      <c r="AC102" s="134"/>
      <c r="AD102" s="134"/>
      <c r="AE102" s="134"/>
      <c r="AF102" s="134"/>
      <c r="AG102" s="135"/>
    </row>
    <row r="103" spans="1:33" ht="51" x14ac:dyDescent="0.25">
      <c r="A103" s="134"/>
      <c r="B103" s="134"/>
      <c r="C103" s="134"/>
      <c r="D103" s="134"/>
      <c r="E103" s="134"/>
      <c r="F103" s="134"/>
      <c r="G103" s="134"/>
      <c r="H103" s="133"/>
      <c r="I103" s="137"/>
      <c r="J103" s="134"/>
      <c r="K103" s="134"/>
      <c r="L103" s="134"/>
      <c r="M103" s="42" t="s">
        <v>367</v>
      </c>
      <c r="N103" s="134"/>
      <c r="O103" s="134"/>
      <c r="P103" s="134"/>
      <c r="Q103" s="134"/>
      <c r="R103" s="134"/>
      <c r="S103" s="42" t="s">
        <v>208</v>
      </c>
      <c r="T103" s="134"/>
      <c r="U103" s="134"/>
      <c r="V103" s="134"/>
      <c r="W103" s="134"/>
      <c r="X103" s="134"/>
      <c r="Y103" s="134"/>
      <c r="Z103" s="134"/>
      <c r="AA103" s="134"/>
      <c r="AB103" s="150" t="s">
        <v>281</v>
      </c>
      <c r="AC103" s="134"/>
      <c r="AD103" s="134"/>
      <c r="AE103" s="134"/>
      <c r="AF103" s="134"/>
      <c r="AG103" s="135"/>
    </row>
    <row r="104" spans="1:33" ht="89.25" x14ac:dyDescent="0.25">
      <c r="A104" s="134"/>
      <c r="B104" s="134"/>
      <c r="C104" s="134"/>
      <c r="D104" s="134"/>
      <c r="E104" s="134"/>
      <c r="F104" s="134"/>
      <c r="G104" s="134"/>
      <c r="H104" s="133"/>
      <c r="I104" s="137"/>
      <c r="J104" s="134"/>
      <c r="K104" s="134"/>
      <c r="L104" s="134"/>
      <c r="M104" s="42" t="s">
        <v>130</v>
      </c>
      <c r="N104" s="134"/>
      <c r="O104" s="134"/>
      <c r="P104" s="134"/>
      <c r="Q104" s="134"/>
      <c r="R104" s="134"/>
      <c r="S104" s="42" t="s">
        <v>389</v>
      </c>
      <c r="T104" s="134"/>
      <c r="U104" s="134"/>
      <c r="V104" s="134"/>
      <c r="W104" s="134"/>
      <c r="X104" s="134"/>
      <c r="Y104" s="134"/>
      <c r="Z104" s="134"/>
      <c r="AA104" s="134"/>
      <c r="AB104" s="150" t="s">
        <v>250</v>
      </c>
      <c r="AC104" s="134"/>
      <c r="AD104" s="134"/>
      <c r="AE104" s="134"/>
      <c r="AF104" s="134"/>
      <c r="AG104" s="135"/>
    </row>
    <row r="105" spans="1:33" ht="63.75" x14ac:dyDescent="0.25">
      <c r="A105" s="134"/>
      <c r="B105" s="134"/>
      <c r="C105" s="134"/>
      <c r="D105" s="134"/>
      <c r="E105" s="134"/>
      <c r="F105" s="134"/>
      <c r="G105" s="134"/>
      <c r="H105" s="133"/>
      <c r="I105" s="137"/>
      <c r="J105" s="134"/>
      <c r="K105" s="134"/>
      <c r="L105" s="134"/>
      <c r="M105" s="42" t="s">
        <v>378</v>
      </c>
      <c r="N105" s="134"/>
      <c r="O105" s="134"/>
      <c r="P105" s="134"/>
      <c r="Q105" s="134"/>
      <c r="R105" s="134"/>
      <c r="S105" s="42" t="s">
        <v>387</v>
      </c>
      <c r="T105" s="134"/>
      <c r="U105" s="134"/>
      <c r="V105" s="134"/>
      <c r="W105" s="134"/>
      <c r="X105" s="134"/>
      <c r="Y105" s="134"/>
      <c r="Z105" s="134"/>
      <c r="AA105" s="134"/>
      <c r="AB105" s="150" t="s">
        <v>247</v>
      </c>
      <c r="AC105" s="134"/>
      <c r="AD105" s="134"/>
      <c r="AE105" s="134"/>
      <c r="AF105" s="134"/>
      <c r="AG105" s="135"/>
    </row>
    <row r="106" spans="1:33" ht="63.75" x14ac:dyDescent="0.25">
      <c r="A106" s="134"/>
      <c r="B106" s="134"/>
      <c r="C106" s="134"/>
      <c r="D106" s="134"/>
      <c r="E106" s="134"/>
      <c r="F106" s="134"/>
      <c r="G106" s="134"/>
      <c r="H106" s="133"/>
      <c r="I106" s="137"/>
      <c r="J106" s="134"/>
      <c r="K106" s="134"/>
      <c r="L106" s="134"/>
      <c r="M106" s="42" t="s">
        <v>126</v>
      </c>
      <c r="N106" s="134"/>
      <c r="O106" s="134"/>
      <c r="P106" s="134"/>
      <c r="Q106" s="134"/>
      <c r="R106" s="134"/>
      <c r="S106" s="42" t="s">
        <v>341</v>
      </c>
      <c r="T106" s="134"/>
      <c r="U106" s="134"/>
      <c r="V106" s="134"/>
      <c r="W106" s="134"/>
      <c r="X106" s="134"/>
      <c r="Y106" s="134"/>
      <c r="Z106" s="134"/>
      <c r="AA106" s="134"/>
      <c r="AB106" s="42" t="s">
        <v>386</v>
      </c>
      <c r="AC106" s="134"/>
      <c r="AD106" s="134"/>
      <c r="AE106" s="134"/>
      <c r="AF106" s="134"/>
      <c r="AG106" s="135"/>
    </row>
    <row r="107" spans="1:33" ht="51" x14ac:dyDescent="0.25">
      <c r="A107" s="134"/>
      <c r="B107" s="134"/>
      <c r="C107" s="134"/>
      <c r="D107" s="134"/>
      <c r="E107" s="134"/>
      <c r="F107" s="134"/>
      <c r="G107" s="134"/>
      <c r="H107" s="133"/>
      <c r="I107" s="137"/>
      <c r="J107" s="134"/>
      <c r="K107" s="134"/>
      <c r="L107" s="134"/>
      <c r="M107" s="42" t="s">
        <v>236</v>
      </c>
      <c r="N107" s="134"/>
      <c r="O107" s="134"/>
      <c r="P107" s="134"/>
      <c r="Q107" s="134"/>
      <c r="R107" s="134"/>
      <c r="S107" s="42" t="s">
        <v>387</v>
      </c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/>
    </row>
    <row r="108" spans="1:33" ht="63.75" x14ac:dyDescent="0.25">
      <c r="A108" s="134"/>
      <c r="B108" s="134"/>
      <c r="C108" s="134"/>
      <c r="D108" s="134"/>
      <c r="E108" s="134"/>
      <c r="F108" s="134"/>
      <c r="G108" s="134"/>
      <c r="H108" s="133"/>
      <c r="I108" s="137"/>
      <c r="J108" s="134"/>
      <c r="K108" s="134"/>
      <c r="L108" s="134"/>
      <c r="M108" s="42" t="s">
        <v>295</v>
      </c>
      <c r="N108" s="134"/>
      <c r="O108" s="134"/>
      <c r="P108" s="134"/>
      <c r="Q108" s="134"/>
      <c r="R108" s="134"/>
      <c r="S108" s="42" t="s">
        <v>341</v>
      </c>
      <c r="T108" s="134"/>
      <c r="U108" s="134"/>
      <c r="V108" s="150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/>
    </row>
    <row r="109" spans="1:33" ht="140.25" x14ac:dyDescent="0.25">
      <c r="A109" s="134"/>
      <c r="B109" s="134"/>
      <c r="C109" s="134"/>
      <c r="D109" s="134"/>
      <c r="E109" s="134"/>
      <c r="F109" s="134"/>
      <c r="G109" s="134"/>
      <c r="H109" s="133"/>
      <c r="I109" s="137"/>
      <c r="J109" s="134"/>
      <c r="K109" s="134"/>
      <c r="L109" s="134"/>
      <c r="M109" s="42" t="s">
        <v>376</v>
      </c>
      <c r="N109" s="134"/>
      <c r="O109" s="134"/>
      <c r="P109" s="134"/>
      <c r="Q109" s="134"/>
      <c r="R109" s="134"/>
      <c r="S109" s="42" t="s">
        <v>387</v>
      </c>
      <c r="T109" s="134"/>
      <c r="U109" s="134"/>
      <c r="V109" s="150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/>
    </row>
    <row r="110" spans="1:33" ht="63.75" x14ac:dyDescent="0.25">
      <c r="A110" s="134"/>
      <c r="B110" s="134"/>
      <c r="C110" s="134"/>
      <c r="D110" s="134"/>
      <c r="E110" s="134"/>
      <c r="F110" s="134"/>
      <c r="G110" s="134"/>
      <c r="H110" s="133"/>
      <c r="I110" s="137"/>
      <c r="J110" s="134"/>
      <c r="K110" s="134"/>
      <c r="L110" s="134"/>
      <c r="M110" s="42" t="s">
        <v>118</v>
      </c>
      <c r="N110" s="134"/>
      <c r="O110" s="134"/>
      <c r="P110" s="134"/>
      <c r="Q110" s="134"/>
      <c r="R110" s="134"/>
      <c r="S110" s="42" t="s">
        <v>341</v>
      </c>
      <c r="T110" s="134"/>
      <c r="U110" s="134"/>
      <c r="V110" s="150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/>
    </row>
    <row r="111" spans="1:33" ht="51" x14ac:dyDescent="0.25">
      <c r="A111" s="134"/>
      <c r="B111" s="134"/>
      <c r="C111" s="134"/>
      <c r="D111" s="134"/>
      <c r="E111" s="134"/>
      <c r="F111" s="134"/>
      <c r="G111" s="134"/>
      <c r="H111" s="133"/>
      <c r="I111" s="137"/>
      <c r="J111" s="134"/>
      <c r="K111" s="134"/>
      <c r="L111" s="134"/>
      <c r="M111" s="42" t="s">
        <v>375</v>
      </c>
      <c r="N111" s="134"/>
      <c r="O111" s="134"/>
      <c r="P111" s="134"/>
      <c r="Q111" s="134"/>
      <c r="R111" s="134"/>
      <c r="S111" s="134"/>
      <c r="T111" s="134"/>
      <c r="U111" s="134"/>
      <c r="V111" s="150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/>
    </row>
    <row r="112" spans="1:33" ht="63.75" x14ac:dyDescent="0.25">
      <c r="A112" s="134"/>
      <c r="B112" s="134"/>
      <c r="C112" s="134"/>
      <c r="D112" s="134"/>
      <c r="E112" s="134"/>
      <c r="F112" s="134"/>
      <c r="G112" s="134"/>
      <c r="H112" s="133"/>
      <c r="I112" s="137"/>
      <c r="J112" s="134"/>
      <c r="K112" s="134"/>
      <c r="L112" s="134"/>
      <c r="M112" s="42" t="s">
        <v>292</v>
      </c>
      <c r="N112" s="134"/>
      <c r="O112" s="134"/>
      <c r="P112" s="134"/>
      <c r="Q112" s="134"/>
      <c r="R112" s="134"/>
      <c r="S112" s="134"/>
      <c r="T112" s="134"/>
      <c r="U112" s="134"/>
      <c r="V112" s="150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/>
    </row>
    <row r="113" spans="1:33" ht="51" x14ac:dyDescent="0.25">
      <c r="A113" s="134"/>
      <c r="B113" s="134"/>
      <c r="C113" s="134"/>
      <c r="D113" s="134"/>
      <c r="E113" s="134"/>
      <c r="F113" s="134"/>
      <c r="G113" s="134"/>
      <c r="H113" s="133"/>
      <c r="I113" s="137"/>
      <c r="J113" s="134"/>
      <c r="K113" s="134"/>
      <c r="L113" s="134"/>
      <c r="M113" s="42" t="s">
        <v>115</v>
      </c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/>
    </row>
    <row r="114" spans="1:33" ht="51" x14ac:dyDescent="0.25">
      <c r="A114" s="134"/>
      <c r="B114" s="134"/>
      <c r="C114" s="134"/>
      <c r="D114" s="134"/>
      <c r="E114" s="134"/>
      <c r="F114" s="134"/>
      <c r="G114" s="134"/>
      <c r="H114" s="133"/>
      <c r="I114" s="137"/>
      <c r="J114" s="134"/>
      <c r="K114" s="134"/>
      <c r="L114" s="134"/>
      <c r="M114" s="42" t="s">
        <v>114</v>
      </c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/>
    </row>
    <row r="115" spans="1:33" ht="25.5" x14ac:dyDescent="0.25">
      <c r="A115" s="134"/>
      <c r="B115" s="134"/>
      <c r="C115" s="134"/>
      <c r="D115" s="134"/>
      <c r="E115" s="134"/>
      <c r="F115" s="134"/>
      <c r="G115" s="134"/>
      <c r="H115" s="133"/>
      <c r="I115" s="137"/>
      <c r="J115" s="134"/>
      <c r="K115" s="134"/>
      <c r="L115" s="134"/>
      <c r="M115" s="42" t="s">
        <v>113</v>
      </c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5"/>
    </row>
    <row r="116" spans="1:33" ht="25.5" x14ac:dyDescent="0.25">
      <c r="A116" s="134"/>
      <c r="B116" s="134"/>
      <c r="C116" s="134"/>
      <c r="D116" s="134"/>
      <c r="E116" s="134"/>
      <c r="F116" s="134"/>
      <c r="G116" s="134"/>
      <c r="H116" s="133"/>
      <c r="I116" s="137"/>
      <c r="J116" s="134"/>
      <c r="K116" s="134"/>
      <c r="L116" s="134"/>
      <c r="M116" s="42" t="s">
        <v>349</v>
      </c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5"/>
    </row>
    <row r="117" spans="1:33" ht="38.25" x14ac:dyDescent="0.25">
      <c r="A117" s="134"/>
      <c r="B117" s="134"/>
      <c r="C117" s="134"/>
      <c r="D117" s="134"/>
      <c r="E117" s="134"/>
      <c r="F117" s="134"/>
      <c r="G117" s="134"/>
      <c r="H117" s="133"/>
      <c r="I117" s="137"/>
      <c r="J117" s="134"/>
      <c r="K117" s="134"/>
      <c r="L117" s="134"/>
      <c r="M117" s="42" t="s">
        <v>111</v>
      </c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/>
    </row>
    <row r="118" spans="1:33" ht="63.75" x14ac:dyDescent="0.25">
      <c r="A118" s="134"/>
      <c r="B118" s="134"/>
      <c r="C118" s="134"/>
      <c r="D118" s="134"/>
      <c r="E118" s="134"/>
      <c r="F118" s="134"/>
      <c r="G118" s="134"/>
      <c r="H118" s="133"/>
      <c r="I118" s="137"/>
      <c r="J118" s="134"/>
      <c r="K118" s="134"/>
      <c r="L118" s="134"/>
      <c r="M118" s="42" t="s">
        <v>110</v>
      </c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5"/>
    </row>
    <row r="119" spans="1:33" ht="63.75" x14ac:dyDescent="0.25">
      <c r="A119" s="134"/>
      <c r="B119" s="134"/>
      <c r="C119" s="134"/>
      <c r="D119" s="134"/>
      <c r="E119" s="134"/>
      <c r="F119" s="134"/>
      <c r="G119" s="134"/>
      <c r="H119" s="133"/>
      <c r="I119" s="137"/>
      <c r="J119" s="134"/>
      <c r="K119" s="134"/>
      <c r="L119" s="134"/>
      <c r="M119" s="42" t="s">
        <v>140</v>
      </c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5"/>
    </row>
    <row r="120" spans="1:33" ht="102" x14ac:dyDescent="0.25">
      <c r="A120" s="134"/>
      <c r="B120" s="134"/>
      <c r="C120" s="134"/>
      <c r="D120" s="134"/>
      <c r="E120" s="134"/>
      <c r="F120" s="134"/>
      <c r="G120" s="134"/>
      <c r="H120" s="133"/>
      <c r="I120" s="137"/>
      <c r="J120" s="134"/>
      <c r="K120" s="134"/>
      <c r="L120" s="134"/>
      <c r="M120" s="42" t="s">
        <v>390</v>
      </c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5"/>
    </row>
    <row r="121" spans="1:33" ht="141" thickBot="1" x14ac:dyDescent="0.3">
      <c r="A121" s="134"/>
      <c r="B121" s="134"/>
      <c r="C121" s="134"/>
      <c r="D121" s="134"/>
      <c r="E121" s="134"/>
      <c r="F121" s="134"/>
      <c r="G121" s="134"/>
      <c r="H121" s="133"/>
      <c r="I121" s="137"/>
      <c r="J121" s="134"/>
      <c r="K121" s="134"/>
      <c r="L121" s="134"/>
      <c r="M121" s="208" t="s">
        <v>107</v>
      </c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5"/>
    </row>
    <row r="122" spans="1:33" ht="240.75" thickBot="1" x14ac:dyDescent="0.3">
      <c r="A122" s="134"/>
      <c r="B122" s="134"/>
      <c r="C122" s="134"/>
      <c r="D122" s="134"/>
      <c r="E122" s="134"/>
      <c r="F122" s="134"/>
      <c r="G122" s="134"/>
      <c r="H122" s="133"/>
      <c r="I122" s="268" t="s">
        <v>851</v>
      </c>
      <c r="J122" s="222"/>
      <c r="K122" s="222" t="s">
        <v>850</v>
      </c>
      <c r="L122" s="261">
        <v>37.5</v>
      </c>
      <c r="M122" s="153" t="s">
        <v>136</v>
      </c>
      <c r="N122" s="222"/>
      <c r="O122" s="261"/>
      <c r="P122" s="153" t="s">
        <v>192</v>
      </c>
      <c r="Q122" s="222"/>
      <c r="R122" s="261"/>
      <c r="S122" s="153" t="s">
        <v>176</v>
      </c>
      <c r="T122" s="222"/>
      <c r="U122" s="261"/>
      <c r="V122" s="153" t="s">
        <v>306</v>
      </c>
      <c r="W122" s="187" t="s">
        <v>849</v>
      </c>
      <c r="X122" s="266">
        <v>220</v>
      </c>
      <c r="Y122" s="153" t="s">
        <v>205</v>
      </c>
      <c r="Z122" s="222"/>
      <c r="AA122" s="261"/>
      <c r="AB122" s="153" t="s">
        <v>266</v>
      </c>
      <c r="AC122" s="222" t="s">
        <v>848</v>
      </c>
      <c r="AD122" s="261">
        <v>584.70000000000005</v>
      </c>
      <c r="AE122" s="222"/>
      <c r="AF122" s="222"/>
      <c r="AG122" s="267"/>
    </row>
    <row r="123" spans="1:33" ht="105" x14ac:dyDescent="0.25">
      <c r="A123" s="134"/>
      <c r="B123" s="134"/>
      <c r="C123" s="134"/>
      <c r="D123" s="134"/>
      <c r="E123" s="134"/>
      <c r="F123" s="134"/>
      <c r="G123" s="134"/>
      <c r="H123" s="133"/>
      <c r="I123" s="230"/>
      <c r="J123" s="187"/>
      <c r="K123" s="187" t="s">
        <v>847</v>
      </c>
      <c r="L123" s="266">
        <v>35</v>
      </c>
      <c r="M123" s="42" t="s">
        <v>134</v>
      </c>
      <c r="N123" s="187"/>
      <c r="O123" s="266"/>
      <c r="P123" s="42" t="s">
        <v>263</v>
      </c>
      <c r="Q123" s="187"/>
      <c r="R123" s="266"/>
      <c r="S123" s="42" t="s">
        <v>186</v>
      </c>
      <c r="T123" s="187"/>
      <c r="U123" s="266"/>
      <c r="V123" s="42" t="s">
        <v>273</v>
      </c>
      <c r="W123" s="187" t="s">
        <v>846</v>
      </c>
      <c r="X123" s="266">
        <v>356</v>
      </c>
      <c r="Y123" s="42" t="s">
        <v>179</v>
      </c>
      <c r="Z123" s="187"/>
      <c r="AA123" s="266"/>
      <c r="AB123" s="42" t="s">
        <v>250</v>
      </c>
      <c r="AC123" s="222" t="s">
        <v>845</v>
      </c>
      <c r="AD123" s="261">
        <v>140</v>
      </c>
      <c r="AE123" s="187"/>
      <c r="AF123" s="187"/>
      <c r="AG123" s="265"/>
    </row>
    <row r="124" spans="1:33" ht="229.5" x14ac:dyDescent="0.25">
      <c r="A124" s="134"/>
      <c r="B124" s="134"/>
      <c r="C124" s="134"/>
      <c r="D124" s="134"/>
      <c r="E124" s="134"/>
      <c r="F124" s="134"/>
      <c r="G124" s="134"/>
      <c r="H124" s="133"/>
      <c r="I124" s="230"/>
      <c r="J124" s="187"/>
      <c r="K124" s="187" t="s">
        <v>844</v>
      </c>
      <c r="L124" s="266">
        <v>65</v>
      </c>
      <c r="M124" s="44" t="s">
        <v>374</v>
      </c>
      <c r="N124" s="187"/>
      <c r="O124" s="266"/>
      <c r="P124" s="44" t="s">
        <v>275</v>
      </c>
      <c r="Q124" s="187"/>
      <c r="R124" s="266"/>
      <c r="S124" s="42" t="s">
        <v>251</v>
      </c>
      <c r="T124" s="187"/>
      <c r="U124" s="266"/>
      <c r="V124" s="42" t="s">
        <v>206</v>
      </c>
      <c r="W124" s="187"/>
      <c r="X124" s="266"/>
      <c r="Y124" s="42" t="s">
        <v>189</v>
      </c>
      <c r="Z124" s="187"/>
      <c r="AA124" s="266"/>
      <c r="AB124" s="42" t="s">
        <v>255</v>
      </c>
      <c r="AC124" s="187"/>
      <c r="AD124" s="266"/>
      <c r="AE124" s="187"/>
      <c r="AF124" s="187"/>
      <c r="AG124" s="265"/>
    </row>
    <row r="125" spans="1:33" ht="76.5" x14ac:dyDescent="0.25">
      <c r="A125" s="134"/>
      <c r="B125" s="134"/>
      <c r="C125" s="134"/>
      <c r="D125" s="134"/>
      <c r="E125" s="134"/>
      <c r="F125" s="134"/>
      <c r="G125" s="134"/>
      <c r="H125" s="133"/>
      <c r="I125" s="230"/>
      <c r="J125" s="187"/>
      <c r="K125" s="187" t="s">
        <v>843</v>
      </c>
      <c r="L125" s="266">
        <v>13</v>
      </c>
      <c r="M125" s="44" t="s">
        <v>373</v>
      </c>
      <c r="N125" s="187"/>
      <c r="O125" s="266"/>
      <c r="P125" s="44" t="s">
        <v>200</v>
      </c>
      <c r="Q125" s="187"/>
      <c r="R125" s="266"/>
      <c r="S125" s="42" t="s">
        <v>172</v>
      </c>
      <c r="T125" s="187"/>
      <c r="U125" s="266"/>
      <c r="V125" s="187"/>
      <c r="W125" s="187"/>
      <c r="X125" s="266"/>
      <c r="Y125" s="187"/>
      <c r="Z125" s="187"/>
      <c r="AA125" s="266"/>
      <c r="AB125" s="42" t="s">
        <v>372</v>
      </c>
      <c r="AC125" s="187"/>
      <c r="AD125" s="266"/>
      <c r="AE125" s="187"/>
      <c r="AF125" s="187"/>
      <c r="AG125" s="265"/>
    </row>
    <row r="126" spans="1:33" ht="165.75" thickBot="1" x14ac:dyDescent="0.3">
      <c r="A126" s="134"/>
      <c r="B126" s="134"/>
      <c r="C126" s="134"/>
      <c r="D126" s="134"/>
      <c r="E126" s="134"/>
      <c r="F126" s="134"/>
      <c r="G126" s="134"/>
      <c r="H126" s="133"/>
      <c r="I126" s="229"/>
      <c r="J126" s="228"/>
      <c r="K126" s="209" t="s">
        <v>842</v>
      </c>
      <c r="L126" s="264">
        <v>108</v>
      </c>
      <c r="M126" s="182" t="s">
        <v>236</v>
      </c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08"/>
      <c r="AC126" s="228"/>
      <c r="AD126" s="228"/>
      <c r="AE126" s="228"/>
      <c r="AF126" s="228"/>
      <c r="AG126" s="263"/>
    </row>
    <row r="127" spans="1:33" ht="153" x14ac:dyDescent="0.25">
      <c r="A127" s="134"/>
      <c r="B127" s="134"/>
      <c r="C127" s="134"/>
      <c r="D127" s="134"/>
      <c r="E127" s="134"/>
      <c r="F127" s="134"/>
      <c r="G127" s="134"/>
      <c r="H127" s="133"/>
      <c r="I127" s="262" t="s">
        <v>841</v>
      </c>
      <c r="J127" s="257" t="s">
        <v>840</v>
      </c>
      <c r="K127" s="222" t="s">
        <v>839</v>
      </c>
      <c r="L127" s="261">
        <v>80</v>
      </c>
      <c r="M127" s="257" t="s">
        <v>838</v>
      </c>
      <c r="N127" s="257"/>
      <c r="O127" s="258"/>
      <c r="P127" s="257" t="s">
        <v>837</v>
      </c>
      <c r="Q127" s="257" t="s">
        <v>209</v>
      </c>
      <c r="R127" s="258">
        <v>170</v>
      </c>
      <c r="S127" s="257" t="s">
        <v>836</v>
      </c>
      <c r="T127" s="257" t="s">
        <v>835</v>
      </c>
      <c r="U127" s="258" t="s">
        <v>834</v>
      </c>
      <c r="V127" s="257" t="s">
        <v>833</v>
      </c>
      <c r="W127" s="260"/>
      <c r="X127" s="259"/>
      <c r="Y127" s="153" t="s">
        <v>832</v>
      </c>
      <c r="Z127" s="260"/>
      <c r="AA127" s="259"/>
      <c r="AB127" s="257" t="s">
        <v>831</v>
      </c>
      <c r="AC127" s="257" t="s">
        <v>830</v>
      </c>
      <c r="AD127" s="258">
        <v>490</v>
      </c>
      <c r="AE127" s="257" t="s">
        <v>829</v>
      </c>
      <c r="AF127" s="256"/>
      <c r="AG127" s="255"/>
    </row>
    <row r="128" spans="1:33" ht="178.5" x14ac:dyDescent="0.25">
      <c r="A128" s="134"/>
      <c r="B128" s="134"/>
      <c r="C128" s="134"/>
      <c r="D128" s="134"/>
      <c r="E128" s="134"/>
      <c r="F128" s="134"/>
      <c r="G128" s="134"/>
      <c r="H128" s="133"/>
      <c r="I128" s="253"/>
      <c r="J128" s="248"/>
      <c r="K128" s="248"/>
      <c r="L128" s="248"/>
      <c r="M128" s="252" t="s">
        <v>828</v>
      </c>
      <c r="N128" s="250"/>
      <c r="O128" s="249"/>
      <c r="P128" s="252" t="s">
        <v>827</v>
      </c>
      <c r="Q128" s="250"/>
      <c r="R128" s="249"/>
      <c r="S128" s="150" t="s">
        <v>279</v>
      </c>
      <c r="T128" s="250"/>
      <c r="U128" s="249"/>
      <c r="V128" s="252" t="s">
        <v>826</v>
      </c>
      <c r="W128" s="250"/>
      <c r="X128" s="249"/>
      <c r="Y128" s="42" t="s">
        <v>189</v>
      </c>
      <c r="Z128" s="250"/>
      <c r="AA128" s="249"/>
      <c r="AB128" s="246" t="s">
        <v>825</v>
      </c>
      <c r="AC128" s="252" t="s">
        <v>824</v>
      </c>
      <c r="AD128" s="254" t="s">
        <v>823</v>
      </c>
      <c r="AE128" s="252" t="s">
        <v>822</v>
      </c>
      <c r="AF128" s="248"/>
      <c r="AG128" s="247"/>
    </row>
    <row r="129" spans="1:33" ht="89.25" x14ac:dyDescent="0.25">
      <c r="A129" s="134"/>
      <c r="B129" s="134"/>
      <c r="C129" s="134"/>
      <c r="D129" s="134"/>
      <c r="E129" s="134"/>
      <c r="F129" s="134"/>
      <c r="G129" s="134"/>
      <c r="H129" s="133"/>
      <c r="I129" s="253"/>
      <c r="J129" s="248"/>
      <c r="K129" s="248"/>
      <c r="L129" s="248"/>
      <c r="M129" s="252" t="s">
        <v>821</v>
      </c>
      <c r="N129" s="250"/>
      <c r="O129" s="249"/>
      <c r="P129" s="42" t="s">
        <v>820</v>
      </c>
      <c r="Q129" s="250"/>
      <c r="R129" s="249"/>
      <c r="S129" s="150" t="s">
        <v>176</v>
      </c>
      <c r="T129" s="250"/>
      <c r="U129" s="249"/>
      <c r="V129" s="252" t="s">
        <v>819</v>
      </c>
      <c r="W129" s="250"/>
      <c r="X129" s="249"/>
      <c r="Y129" s="42"/>
      <c r="Z129" s="250"/>
      <c r="AA129" s="249"/>
      <c r="AB129" s="252" t="s">
        <v>818</v>
      </c>
      <c r="AC129" s="250"/>
      <c r="AD129" s="249"/>
      <c r="AE129" s="42"/>
      <c r="AF129" s="248"/>
      <c r="AG129" s="247"/>
    </row>
    <row r="130" spans="1:33" ht="76.5" x14ac:dyDescent="0.25">
      <c r="A130" s="134"/>
      <c r="B130" s="134"/>
      <c r="C130" s="134"/>
      <c r="D130" s="134"/>
      <c r="E130" s="134"/>
      <c r="F130" s="134"/>
      <c r="G130" s="134"/>
      <c r="H130" s="133"/>
      <c r="I130" s="253"/>
      <c r="J130" s="248"/>
      <c r="K130" s="248"/>
      <c r="L130" s="248"/>
      <c r="M130" s="252" t="s">
        <v>817</v>
      </c>
      <c r="N130" s="250"/>
      <c r="O130" s="249"/>
      <c r="P130" s="42"/>
      <c r="Q130" s="251"/>
      <c r="R130" s="249"/>
      <c r="S130" s="150" t="s">
        <v>168</v>
      </c>
      <c r="T130" s="250"/>
      <c r="U130" s="249"/>
      <c r="V130" s="42" t="s">
        <v>206</v>
      </c>
      <c r="W130" s="250"/>
      <c r="X130" s="249"/>
      <c r="Y130" s="248"/>
      <c r="Z130" s="250"/>
      <c r="AA130" s="249"/>
      <c r="AB130" s="42" t="s">
        <v>271</v>
      </c>
      <c r="AC130" s="250"/>
      <c r="AD130" s="249"/>
      <c r="AE130" s="248"/>
      <c r="AF130" s="248"/>
      <c r="AG130" s="247"/>
    </row>
    <row r="131" spans="1:33" ht="38.25" x14ac:dyDescent="0.25">
      <c r="A131" s="134"/>
      <c r="B131" s="134"/>
      <c r="C131" s="134"/>
      <c r="D131" s="134"/>
      <c r="E131" s="134"/>
      <c r="F131" s="134"/>
      <c r="G131" s="134"/>
      <c r="H131" s="133"/>
      <c r="I131" s="245"/>
      <c r="J131" s="134"/>
      <c r="K131" s="134"/>
      <c r="L131" s="134"/>
      <c r="M131" s="246" t="s">
        <v>816</v>
      </c>
      <c r="N131" s="134"/>
      <c r="O131" s="134"/>
      <c r="P131" s="42"/>
      <c r="Q131" s="134"/>
      <c r="R131" s="134"/>
      <c r="S131" s="150"/>
      <c r="T131" s="134"/>
      <c r="U131" s="134"/>
      <c r="V131" s="42"/>
      <c r="W131" s="134"/>
      <c r="X131" s="134"/>
      <c r="Y131" s="134"/>
      <c r="Z131" s="134"/>
      <c r="AA131" s="134"/>
      <c r="AB131" s="42" t="s">
        <v>815</v>
      </c>
      <c r="AC131" s="134"/>
      <c r="AD131" s="134"/>
      <c r="AE131" s="134"/>
      <c r="AF131" s="134"/>
      <c r="AG131" s="135"/>
    </row>
    <row r="132" spans="1:33" ht="38.25" x14ac:dyDescent="0.25">
      <c r="A132" s="134"/>
      <c r="B132" s="134"/>
      <c r="C132" s="134"/>
      <c r="D132" s="134"/>
      <c r="E132" s="134"/>
      <c r="F132" s="134"/>
      <c r="G132" s="134"/>
      <c r="H132" s="133"/>
      <c r="I132" s="245"/>
      <c r="J132" s="134"/>
      <c r="K132" s="134"/>
      <c r="L132" s="134"/>
      <c r="M132" s="246" t="s">
        <v>668</v>
      </c>
      <c r="N132" s="134"/>
      <c r="O132" s="134"/>
      <c r="P132" s="45"/>
      <c r="Q132" s="134"/>
      <c r="R132" s="134"/>
      <c r="S132" s="150"/>
      <c r="T132" s="134"/>
      <c r="U132" s="134"/>
      <c r="V132" s="42"/>
      <c r="W132" s="134"/>
      <c r="X132" s="134"/>
      <c r="Y132" s="134"/>
      <c r="Z132" s="134"/>
      <c r="AA132" s="134"/>
      <c r="AB132" s="42"/>
      <c r="AC132" s="134"/>
      <c r="AD132" s="134"/>
      <c r="AE132" s="134"/>
      <c r="AF132" s="134"/>
      <c r="AG132" s="135"/>
    </row>
    <row r="133" spans="1:33" ht="63.75" x14ac:dyDescent="0.25">
      <c r="A133" s="134"/>
      <c r="B133" s="134"/>
      <c r="C133" s="134"/>
      <c r="D133" s="134"/>
      <c r="E133" s="134"/>
      <c r="F133" s="134"/>
      <c r="G133" s="134"/>
      <c r="H133" s="133"/>
      <c r="I133" s="245"/>
      <c r="J133" s="134"/>
      <c r="K133" s="134"/>
      <c r="L133" s="134"/>
      <c r="M133" s="246" t="s">
        <v>814</v>
      </c>
      <c r="N133" s="134"/>
      <c r="O133" s="134"/>
      <c r="P133" s="138"/>
      <c r="Q133" s="134"/>
      <c r="R133" s="134"/>
      <c r="S133" s="150"/>
      <c r="T133" s="134"/>
      <c r="U133" s="134"/>
      <c r="V133" s="42"/>
      <c r="W133" s="134"/>
      <c r="X133" s="134"/>
      <c r="Y133" s="134"/>
      <c r="Z133" s="134"/>
      <c r="AA133" s="134"/>
      <c r="AB133" s="42"/>
      <c r="AC133" s="134"/>
      <c r="AD133" s="134"/>
      <c r="AE133" s="134"/>
      <c r="AF133" s="134"/>
      <c r="AG133" s="135"/>
    </row>
    <row r="134" spans="1:33" ht="25.5" x14ac:dyDescent="0.25">
      <c r="A134" s="134"/>
      <c r="B134" s="134"/>
      <c r="C134" s="134"/>
      <c r="D134" s="134"/>
      <c r="E134" s="134"/>
      <c r="F134" s="134"/>
      <c r="G134" s="134"/>
      <c r="H134" s="133"/>
      <c r="I134" s="245"/>
      <c r="J134" s="134"/>
      <c r="K134" s="134"/>
      <c r="L134" s="134"/>
      <c r="M134" s="246" t="s">
        <v>813</v>
      </c>
      <c r="N134" s="134"/>
      <c r="O134" s="134"/>
      <c r="P134" s="138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5"/>
    </row>
    <row r="135" spans="1:33" ht="51" x14ac:dyDescent="0.25">
      <c r="A135" s="134"/>
      <c r="B135" s="134"/>
      <c r="C135" s="134"/>
      <c r="D135" s="134"/>
      <c r="E135" s="134"/>
      <c r="F135" s="134"/>
      <c r="G135" s="134"/>
      <c r="H135" s="133"/>
      <c r="I135" s="245"/>
      <c r="J135" s="134"/>
      <c r="K135" s="134"/>
      <c r="L135" s="134"/>
      <c r="M135" s="246" t="s">
        <v>812</v>
      </c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5"/>
    </row>
    <row r="136" spans="1:33" ht="38.25" x14ac:dyDescent="0.25">
      <c r="A136" s="134"/>
      <c r="B136" s="134"/>
      <c r="C136" s="134"/>
      <c r="D136" s="134"/>
      <c r="E136" s="134"/>
      <c r="F136" s="134"/>
      <c r="G136" s="134"/>
      <c r="H136" s="133"/>
      <c r="I136" s="245"/>
      <c r="J136" s="134"/>
      <c r="K136" s="134"/>
      <c r="L136" s="134"/>
      <c r="M136" s="246" t="s">
        <v>811</v>
      </c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5"/>
    </row>
    <row r="137" spans="1:33" ht="63.75" x14ac:dyDescent="0.25">
      <c r="A137" s="134"/>
      <c r="B137" s="134"/>
      <c r="C137" s="134"/>
      <c r="D137" s="134"/>
      <c r="E137" s="134"/>
      <c r="F137" s="134"/>
      <c r="G137" s="134"/>
      <c r="H137" s="133"/>
      <c r="I137" s="245"/>
      <c r="J137" s="134"/>
      <c r="K137" s="134"/>
      <c r="L137" s="134"/>
      <c r="M137" s="42" t="s">
        <v>810</v>
      </c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5"/>
    </row>
    <row r="138" spans="1:33" ht="25.5" x14ac:dyDescent="0.25">
      <c r="A138" s="134"/>
      <c r="B138" s="134"/>
      <c r="C138" s="134"/>
      <c r="D138" s="134"/>
      <c r="E138" s="134"/>
      <c r="F138" s="134"/>
      <c r="G138" s="134"/>
      <c r="H138" s="133"/>
      <c r="I138" s="245"/>
      <c r="J138" s="134"/>
      <c r="K138" s="134"/>
      <c r="L138" s="134"/>
      <c r="M138" s="42" t="s">
        <v>809</v>
      </c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5"/>
    </row>
    <row r="139" spans="1:33" ht="51.75" thickBot="1" x14ac:dyDescent="0.3">
      <c r="A139" s="134"/>
      <c r="B139" s="134"/>
      <c r="C139" s="134"/>
      <c r="D139" s="134"/>
      <c r="E139" s="134"/>
      <c r="F139" s="134"/>
      <c r="G139" s="134"/>
      <c r="H139" s="133"/>
      <c r="I139" s="245"/>
      <c r="J139" s="134"/>
      <c r="K139" s="134"/>
      <c r="L139" s="134"/>
      <c r="M139" s="182" t="s">
        <v>808</v>
      </c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5"/>
    </row>
    <row r="140" spans="1:33" ht="39" thickBot="1" x14ac:dyDescent="0.3">
      <c r="A140" s="134"/>
      <c r="B140" s="134"/>
      <c r="C140" s="134"/>
      <c r="D140" s="134"/>
      <c r="E140" s="134"/>
      <c r="F140" s="134"/>
      <c r="G140" s="134"/>
      <c r="H140" s="133"/>
      <c r="I140" s="245"/>
      <c r="J140" s="134"/>
      <c r="K140" s="134"/>
      <c r="L140" s="134"/>
      <c r="M140" s="153" t="s">
        <v>136</v>
      </c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5"/>
    </row>
    <row r="141" spans="1:33" ht="102" x14ac:dyDescent="0.25">
      <c r="A141" s="134"/>
      <c r="B141" s="134"/>
      <c r="C141" s="134"/>
      <c r="D141" s="134"/>
      <c r="E141" s="134"/>
      <c r="F141" s="134"/>
      <c r="G141" s="134"/>
      <c r="H141" s="133"/>
      <c r="I141" s="336" t="s">
        <v>807</v>
      </c>
      <c r="J141" s="215"/>
      <c r="K141" s="215"/>
      <c r="L141" s="215"/>
      <c r="M141" s="144" t="s">
        <v>806</v>
      </c>
      <c r="N141" s="144" t="s">
        <v>805</v>
      </c>
      <c r="O141" s="243">
        <v>150</v>
      </c>
      <c r="P141" s="144" t="s">
        <v>804</v>
      </c>
      <c r="Q141" s="144" t="s">
        <v>803</v>
      </c>
      <c r="R141" s="243">
        <v>367</v>
      </c>
      <c r="S141" s="144" t="s">
        <v>186</v>
      </c>
      <c r="T141" s="244" t="s">
        <v>802</v>
      </c>
      <c r="U141" s="243">
        <v>35</v>
      </c>
      <c r="V141" s="144" t="s">
        <v>273</v>
      </c>
      <c r="W141" s="144" t="s">
        <v>801</v>
      </c>
      <c r="X141" s="243">
        <v>180</v>
      </c>
      <c r="Y141" s="144" t="s">
        <v>205</v>
      </c>
      <c r="Z141" s="144" t="s">
        <v>800</v>
      </c>
      <c r="AA141" s="243">
        <v>90</v>
      </c>
      <c r="AB141" s="144" t="s">
        <v>281</v>
      </c>
      <c r="AC141" s="144" t="s">
        <v>799</v>
      </c>
      <c r="AD141" s="243">
        <v>70</v>
      </c>
      <c r="AE141" s="144" t="s">
        <v>798</v>
      </c>
      <c r="AF141" s="144" t="s">
        <v>797</v>
      </c>
      <c r="AG141" s="242">
        <v>12</v>
      </c>
    </row>
    <row r="142" spans="1:33" ht="242.25" x14ac:dyDescent="0.25">
      <c r="A142" s="134"/>
      <c r="B142" s="134"/>
      <c r="C142" s="134"/>
      <c r="D142" s="134"/>
      <c r="E142" s="134"/>
      <c r="F142" s="134"/>
      <c r="G142" s="134"/>
      <c r="H142" s="133"/>
      <c r="I142" s="337"/>
      <c r="J142" s="212"/>
      <c r="K142" s="212"/>
      <c r="L142" s="212"/>
      <c r="M142" s="42" t="s">
        <v>796</v>
      </c>
      <c r="N142" s="46" t="s">
        <v>410</v>
      </c>
      <c r="O142" s="237">
        <v>6</v>
      </c>
      <c r="P142" s="46" t="s">
        <v>795</v>
      </c>
      <c r="Q142" s="46" t="s">
        <v>794</v>
      </c>
      <c r="R142" s="237">
        <v>10</v>
      </c>
      <c r="S142" s="46" t="s">
        <v>181</v>
      </c>
      <c r="T142" s="46" t="s">
        <v>793</v>
      </c>
      <c r="U142" s="237">
        <v>350</v>
      </c>
      <c r="V142" s="232" t="s">
        <v>792</v>
      </c>
      <c r="W142" s="240" t="s">
        <v>791</v>
      </c>
      <c r="X142" s="237">
        <v>150</v>
      </c>
      <c r="Y142" s="42" t="s">
        <v>340</v>
      </c>
      <c r="Z142" s="212"/>
      <c r="AA142" s="238"/>
      <c r="AB142" s="46" t="s">
        <v>266</v>
      </c>
      <c r="AC142" s="241" t="s">
        <v>790</v>
      </c>
      <c r="AD142" s="237">
        <v>24</v>
      </c>
      <c r="AE142" s="46" t="s">
        <v>298</v>
      </c>
      <c r="AF142" s="240" t="s">
        <v>789</v>
      </c>
      <c r="AG142" s="239">
        <v>25</v>
      </c>
    </row>
    <row r="143" spans="1:33" ht="229.5" x14ac:dyDescent="0.25">
      <c r="A143" s="134"/>
      <c r="B143" s="134"/>
      <c r="C143" s="134"/>
      <c r="D143" s="134"/>
      <c r="E143" s="134"/>
      <c r="F143" s="134"/>
      <c r="G143" s="134"/>
      <c r="H143" s="133"/>
      <c r="I143" s="213"/>
      <c r="J143" s="212"/>
      <c r="K143" s="212"/>
      <c r="L143" s="212"/>
      <c r="M143" s="42" t="s">
        <v>788</v>
      </c>
      <c r="N143" s="212"/>
      <c r="O143" s="238"/>
      <c r="P143" s="42" t="s">
        <v>355</v>
      </c>
      <c r="Q143" s="212"/>
      <c r="R143" s="238"/>
      <c r="S143" s="46" t="s">
        <v>176</v>
      </c>
      <c r="T143" s="212"/>
      <c r="U143" s="238"/>
      <c r="V143" s="46" t="s">
        <v>206</v>
      </c>
      <c r="W143" s="46" t="s">
        <v>787</v>
      </c>
      <c r="X143" s="237">
        <v>28</v>
      </c>
      <c r="Y143" s="42" t="s">
        <v>345</v>
      </c>
      <c r="Z143" s="212"/>
      <c r="AA143" s="238"/>
      <c r="AB143" s="46" t="s">
        <v>255</v>
      </c>
      <c r="AC143" s="46" t="s">
        <v>786</v>
      </c>
      <c r="AD143" s="237">
        <v>20</v>
      </c>
      <c r="AE143" s="212"/>
      <c r="AF143" s="46"/>
      <c r="AG143" s="239"/>
    </row>
    <row r="144" spans="1:33" ht="76.5" x14ac:dyDescent="0.25">
      <c r="A144" s="134"/>
      <c r="B144" s="134"/>
      <c r="C144" s="134"/>
      <c r="D144" s="134"/>
      <c r="E144" s="134"/>
      <c r="F144" s="134"/>
      <c r="G144" s="134"/>
      <c r="H144" s="133"/>
      <c r="I144" s="213"/>
      <c r="J144" s="212"/>
      <c r="K144" s="212"/>
      <c r="L144" s="212"/>
      <c r="M144" s="42" t="s">
        <v>785</v>
      </c>
      <c r="N144" s="212"/>
      <c r="O144" s="238"/>
      <c r="P144" s="42" t="s">
        <v>354</v>
      </c>
      <c r="Q144" s="212"/>
      <c r="R144" s="238"/>
      <c r="S144" s="46"/>
      <c r="T144" s="212"/>
      <c r="U144" s="238"/>
      <c r="V144" s="46"/>
      <c r="W144" s="46"/>
      <c r="X144" s="237"/>
      <c r="Y144" s="42" t="s">
        <v>339</v>
      </c>
      <c r="Z144" s="212"/>
      <c r="AA144" s="238"/>
      <c r="AB144" s="42" t="s">
        <v>250</v>
      </c>
      <c r="AC144" s="46"/>
      <c r="AD144" s="237"/>
      <c r="AE144" s="212"/>
      <c r="AF144" s="46"/>
      <c r="AG144" s="239"/>
    </row>
    <row r="145" spans="1:33" ht="114.75" x14ac:dyDescent="0.25">
      <c r="A145" s="134"/>
      <c r="B145" s="134"/>
      <c r="C145" s="134"/>
      <c r="D145" s="134"/>
      <c r="E145" s="134"/>
      <c r="F145" s="134"/>
      <c r="G145" s="134"/>
      <c r="H145" s="133"/>
      <c r="I145" s="213"/>
      <c r="J145" s="212"/>
      <c r="K145" s="212"/>
      <c r="L145" s="212"/>
      <c r="M145" s="44" t="s">
        <v>236</v>
      </c>
      <c r="N145" s="212"/>
      <c r="O145" s="238"/>
      <c r="P145" s="42" t="s">
        <v>262</v>
      </c>
      <c r="Q145" s="212"/>
      <c r="R145" s="238"/>
      <c r="S145" s="46"/>
      <c r="T145" s="212"/>
      <c r="U145" s="238"/>
      <c r="V145" s="46"/>
      <c r="W145" s="46"/>
      <c r="X145" s="237"/>
      <c r="Y145" s="42" t="s">
        <v>353</v>
      </c>
      <c r="Z145" s="212"/>
      <c r="AA145" s="238"/>
      <c r="AB145" s="42"/>
      <c r="AC145" s="46"/>
      <c r="AD145" s="237"/>
      <c r="AE145" s="212"/>
      <c r="AF145" s="46"/>
      <c r="AG145" s="239"/>
    </row>
    <row r="146" spans="1:33" ht="51" x14ac:dyDescent="0.25">
      <c r="A146" s="134"/>
      <c r="B146" s="134"/>
      <c r="C146" s="134"/>
      <c r="D146" s="134"/>
      <c r="E146" s="134"/>
      <c r="F146" s="134"/>
      <c r="G146" s="134"/>
      <c r="H146" s="133"/>
      <c r="I146" s="213"/>
      <c r="J146" s="212"/>
      <c r="K146" s="212"/>
      <c r="L146" s="212"/>
      <c r="M146" s="42" t="s">
        <v>277</v>
      </c>
      <c r="N146" s="212"/>
      <c r="O146" s="238"/>
      <c r="P146" s="212"/>
      <c r="Q146" s="212"/>
      <c r="R146" s="238"/>
      <c r="S146" s="46"/>
      <c r="T146" s="212"/>
      <c r="U146" s="238"/>
      <c r="V146" s="46"/>
      <c r="W146" s="46"/>
      <c r="X146" s="237"/>
      <c r="Y146" s="212"/>
      <c r="Z146" s="212"/>
      <c r="AA146" s="238"/>
      <c r="AB146" s="42"/>
      <c r="AC146" s="46"/>
      <c r="AD146" s="237"/>
      <c r="AE146" s="212"/>
      <c r="AF146" s="46"/>
      <c r="AG146" s="239"/>
    </row>
    <row r="147" spans="1:33" ht="63.75" x14ac:dyDescent="0.25">
      <c r="A147" s="134"/>
      <c r="B147" s="134"/>
      <c r="C147" s="134"/>
      <c r="D147" s="134"/>
      <c r="E147" s="134"/>
      <c r="F147" s="134"/>
      <c r="G147" s="134"/>
      <c r="H147" s="133"/>
      <c r="I147" s="213"/>
      <c r="J147" s="212"/>
      <c r="K147" s="212"/>
      <c r="L147" s="212"/>
      <c r="M147" s="42" t="s">
        <v>337</v>
      </c>
      <c r="N147" s="212"/>
      <c r="O147" s="238"/>
      <c r="P147" s="212"/>
      <c r="Q147" s="212"/>
      <c r="R147" s="238"/>
      <c r="S147" s="212"/>
      <c r="T147" s="212"/>
      <c r="U147" s="238"/>
      <c r="V147" s="46" t="s">
        <v>267</v>
      </c>
      <c r="W147" s="46"/>
      <c r="X147" s="237"/>
      <c r="Y147" s="212"/>
      <c r="Z147" s="212"/>
      <c r="AA147" s="238"/>
      <c r="AB147" s="46" t="s">
        <v>784</v>
      </c>
      <c r="AC147" s="46" t="s">
        <v>783</v>
      </c>
      <c r="AD147" s="237">
        <v>200</v>
      </c>
      <c r="AE147" s="212"/>
      <c r="AF147" s="212"/>
      <c r="AG147" s="231"/>
    </row>
    <row r="148" spans="1:33" ht="102" x14ac:dyDescent="0.25">
      <c r="A148" s="134"/>
      <c r="B148" s="134"/>
      <c r="C148" s="134"/>
      <c r="D148" s="134"/>
      <c r="E148" s="134"/>
      <c r="F148" s="134"/>
      <c r="G148" s="134"/>
      <c r="H148" s="133"/>
      <c r="I148" s="213"/>
      <c r="J148" s="212"/>
      <c r="K148" s="212"/>
      <c r="L148" s="212"/>
      <c r="M148" s="42" t="s">
        <v>352</v>
      </c>
      <c r="N148" s="212"/>
      <c r="O148" s="238"/>
      <c r="P148" s="212"/>
      <c r="Q148" s="212"/>
      <c r="R148" s="238"/>
      <c r="S148" s="212"/>
      <c r="T148" s="212"/>
      <c r="U148" s="238"/>
      <c r="V148" s="46"/>
      <c r="W148" s="46"/>
      <c r="X148" s="237"/>
      <c r="Y148" s="212"/>
      <c r="Z148" s="212"/>
      <c r="AA148" s="238"/>
      <c r="AB148" s="46"/>
      <c r="AC148" s="46"/>
      <c r="AD148" s="237"/>
      <c r="AE148" s="212"/>
      <c r="AF148" s="212"/>
      <c r="AG148" s="231"/>
    </row>
    <row r="149" spans="1:33" ht="64.5" thickBot="1" x14ac:dyDescent="0.3">
      <c r="A149" s="134"/>
      <c r="B149" s="134"/>
      <c r="C149" s="134"/>
      <c r="D149" s="134"/>
      <c r="E149" s="134"/>
      <c r="F149" s="134"/>
      <c r="G149" s="134"/>
      <c r="H149" s="133"/>
      <c r="I149" s="211"/>
      <c r="J149" s="210"/>
      <c r="K149" s="210"/>
      <c r="L149" s="210"/>
      <c r="M149" s="208" t="s">
        <v>351</v>
      </c>
      <c r="N149" s="210"/>
      <c r="O149" s="236"/>
      <c r="P149" s="210"/>
      <c r="Q149" s="210"/>
      <c r="R149" s="236"/>
      <c r="S149" s="210"/>
      <c r="T149" s="210"/>
      <c r="U149" s="236"/>
      <c r="V149" s="180"/>
      <c r="W149" s="180"/>
      <c r="X149" s="235"/>
      <c r="Y149" s="210"/>
      <c r="Z149" s="210"/>
      <c r="AA149" s="236"/>
      <c r="AB149" s="180"/>
      <c r="AC149" s="180"/>
      <c r="AD149" s="235"/>
      <c r="AE149" s="210"/>
      <c r="AF149" s="210"/>
      <c r="AG149" s="234"/>
    </row>
    <row r="150" spans="1:33" ht="229.5" x14ac:dyDescent="0.25">
      <c r="A150" s="134"/>
      <c r="B150" s="134"/>
      <c r="C150" s="134"/>
      <c r="D150" s="134"/>
      <c r="E150" s="134"/>
      <c r="F150" s="134"/>
      <c r="G150" s="134"/>
      <c r="H150" s="133"/>
      <c r="I150" s="193" t="s">
        <v>782</v>
      </c>
      <c r="J150" s="222"/>
      <c r="K150" s="222"/>
      <c r="L150" s="222"/>
      <c r="M150" s="153" t="s">
        <v>202</v>
      </c>
      <c r="N150" s="153"/>
      <c r="O150" s="190"/>
      <c r="P150" s="153" t="s">
        <v>275</v>
      </c>
      <c r="Q150" s="153" t="s">
        <v>781</v>
      </c>
      <c r="R150" s="190">
        <v>1010.673</v>
      </c>
      <c r="S150" s="153" t="s">
        <v>199</v>
      </c>
      <c r="T150" s="153"/>
      <c r="U150" s="190"/>
      <c r="V150" s="153" t="s">
        <v>334</v>
      </c>
      <c r="W150" s="153"/>
      <c r="X150" s="190"/>
      <c r="Y150" s="153" t="s">
        <v>333</v>
      </c>
      <c r="Z150" s="153"/>
      <c r="AA150" s="190"/>
      <c r="AB150" s="153" t="s">
        <v>332</v>
      </c>
      <c r="AC150" s="153"/>
      <c r="AD150" s="190"/>
      <c r="AE150" s="153" t="s">
        <v>304</v>
      </c>
      <c r="AF150" s="214"/>
      <c r="AG150" s="227"/>
    </row>
    <row r="151" spans="1:33" ht="153" x14ac:dyDescent="0.25">
      <c r="A151" s="134"/>
      <c r="B151" s="134"/>
      <c r="C151" s="134"/>
      <c r="D151" s="134"/>
      <c r="E151" s="134"/>
      <c r="F151" s="134"/>
      <c r="G151" s="134"/>
      <c r="H151" s="133"/>
      <c r="I151" s="185"/>
      <c r="J151" s="187"/>
      <c r="K151" s="187"/>
      <c r="L151" s="187"/>
      <c r="M151" s="42" t="s">
        <v>121</v>
      </c>
      <c r="N151" s="42"/>
      <c r="O151" s="43"/>
      <c r="P151" s="42" t="s">
        <v>330</v>
      </c>
      <c r="Q151" s="42"/>
      <c r="R151" s="43"/>
      <c r="S151" s="42" t="s">
        <v>181</v>
      </c>
      <c r="T151" s="42"/>
      <c r="U151" s="43"/>
      <c r="V151" s="42" t="s">
        <v>329</v>
      </c>
      <c r="W151" s="42"/>
      <c r="X151" s="43"/>
      <c r="Y151" s="42" t="s">
        <v>328</v>
      </c>
      <c r="Z151" s="42"/>
      <c r="AA151" s="43"/>
      <c r="AB151" s="42" t="s">
        <v>327</v>
      </c>
      <c r="AC151" s="42"/>
      <c r="AD151" s="43"/>
      <c r="AE151" s="42" t="s">
        <v>301</v>
      </c>
      <c r="AF151" s="226"/>
      <c r="AG151" s="225"/>
    </row>
    <row r="152" spans="1:33" ht="242.25" x14ac:dyDescent="0.25">
      <c r="A152" s="134"/>
      <c r="B152" s="134"/>
      <c r="C152" s="134"/>
      <c r="D152" s="134"/>
      <c r="E152" s="134"/>
      <c r="F152" s="134"/>
      <c r="G152" s="134"/>
      <c r="H152" s="133"/>
      <c r="I152" s="185"/>
      <c r="J152" s="187"/>
      <c r="K152" s="187"/>
      <c r="L152" s="187"/>
      <c r="M152" s="42" t="s">
        <v>326</v>
      </c>
      <c r="N152" s="42"/>
      <c r="O152" s="43"/>
      <c r="P152" s="42" t="s">
        <v>335</v>
      </c>
      <c r="Q152" s="42"/>
      <c r="R152" s="43"/>
      <c r="S152" s="42" t="s">
        <v>165</v>
      </c>
      <c r="T152" s="42"/>
      <c r="U152" s="43"/>
      <c r="V152" s="42" t="s">
        <v>325</v>
      </c>
      <c r="W152" s="42"/>
      <c r="X152" s="43"/>
      <c r="Y152" s="42" t="s">
        <v>174</v>
      </c>
      <c r="Z152" s="42"/>
      <c r="AA152" s="43"/>
      <c r="AB152" s="42" t="s">
        <v>324</v>
      </c>
      <c r="AC152" s="42"/>
      <c r="AD152" s="43"/>
      <c r="AE152" s="42" t="s">
        <v>298</v>
      </c>
      <c r="AF152" s="226"/>
      <c r="AG152" s="225"/>
    </row>
    <row r="153" spans="1:33" ht="102" x14ac:dyDescent="0.25">
      <c r="A153" s="134"/>
      <c r="B153" s="134"/>
      <c r="C153" s="134"/>
      <c r="D153" s="134"/>
      <c r="E153" s="134"/>
      <c r="F153" s="134"/>
      <c r="G153" s="134"/>
      <c r="H153" s="133"/>
      <c r="I153" s="185"/>
      <c r="J153" s="187"/>
      <c r="K153" s="187"/>
      <c r="L153" s="187"/>
      <c r="M153" s="42" t="s">
        <v>323</v>
      </c>
      <c r="N153" s="42"/>
      <c r="O153" s="43"/>
      <c r="P153" s="42" t="s">
        <v>331</v>
      </c>
      <c r="Q153" s="42"/>
      <c r="R153" s="43"/>
      <c r="S153" s="42" t="s">
        <v>176</v>
      </c>
      <c r="T153" s="42"/>
      <c r="U153" s="43"/>
      <c r="V153" s="42" t="s">
        <v>273</v>
      </c>
      <c r="W153" s="42"/>
      <c r="X153" s="43"/>
      <c r="Y153" s="42" t="s">
        <v>205</v>
      </c>
      <c r="Z153" s="42"/>
      <c r="AA153" s="43"/>
      <c r="AB153" s="42" t="s">
        <v>272</v>
      </c>
      <c r="AC153" s="42"/>
      <c r="AD153" s="43"/>
      <c r="AE153" s="42"/>
      <c r="AF153" s="226"/>
      <c r="AG153" s="225"/>
    </row>
    <row r="154" spans="1:33" ht="76.5" x14ac:dyDescent="0.25">
      <c r="A154" s="134"/>
      <c r="B154" s="134"/>
      <c r="C154" s="134"/>
      <c r="D154" s="134"/>
      <c r="E154" s="134"/>
      <c r="F154" s="134"/>
      <c r="G154" s="134"/>
      <c r="H154" s="133"/>
      <c r="I154" s="185"/>
      <c r="J154" s="187"/>
      <c r="K154" s="187"/>
      <c r="L154" s="187"/>
      <c r="M154" s="42" t="s">
        <v>288</v>
      </c>
      <c r="N154" s="42"/>
      <c r="O154" s="43"/>
      <c r="P154" s="42"/>
      <c r="Q154" s="42"/>
      <c r="R154" s="43"/>
      <c r="S154" s="42" t="s">
        <v>186</v>
      </c>
      <c r="T154" s="42"/>
      <c r="U154" s="43"/>
      <c r="V154" s="42" t="s">
        <v>206</v>
      </c>
      <c r="W154" s="42"/>
      <c r="X154" s="43"/>
      <c r="Y154" s="42"/>
      <c r="Z154" s="42"/>
      <c r="AA154" s="43"/>
      <c r="AB154" s="42" t="s">
        <v>266</v>
      </c>
      <c r="AC154" s="42"/>
      <c r="AD154" s="43"/>
      <c r="AE154" s="42"/>
      <c r="AF154" s="226"/>
      <c r="AG154" s="225"/>
    </row>
    <row r="155" spans="1:33" ht="63.75" x14ac:dyDescent="0.25">
      <c r="A155" s="134"/>
      <c r="B155" s="134"/>
      <c r="C155" s="134"/>
      <c r="D155" s="134"/>
      <c r="E155" s="134"/>
      <c r="F155" s="134"/>
      <c r="G155" s="134"/>
      <c r="H155" s="133"/>
      <c r="I155" s="185"/>
      <c r="J155" s="187"/>
      <c r="K155" s="187"/>
      <c r="L155" s="187"/>
      <c r="M155" s="42" t="s">
        <v>321</v>
      </c>
      <c r="N155" s="42"/>
      <c r="O155" s="43"/>
      <c r="P155" s="42"/>
      <c r="Q155" s="42"/>
      <c r="R155" s="43"/>
      <c r="S155" s="42" t="s">
        <v>157</v>
      </c>
      <c r="T155" s="42"/>
      <c r="U155" s="43"/>
      <c r="V155" s="42" t="s">
        <v>267</v>
      </c>
      <c r="W155" s="42"/>
      <c r="X155" s="43"/>
      <c r="Y155" s="42"/>
      <c r="Z155" s="42"/>
      <c r="AA155" s="43"/>
      <c r="AB155" s="42" t="s">
        <v>281</v>
      </c>
      <c r="AC155" s="42"/>
      <c r="AD155" s="43"/>
      <c r="AE155" s="42"/>
      <c r="AF155" s="226"/>
      <c r="AG155" s="225"/>
    </row>
    <row r="156" spans="1:33" ht="38.25" x14ac:dyDescent="0.25">
      <c r="A156" s="134"/>
      <c r="B156" s="134"/>
      <c r="C156" s="134"/>
      <c r="D156" s="134"/>
      <c r="E156" s="134"/>
      <c r="F156" s="134"/>
      <c r="G156" s="134"/>
      <c r="H156" s="133"/>
      <c r="I156" s="185"/>
      <c r="J156" s="187"/>
      <c r="K156" s="187"/>
      <c r="L156" s="187"/>
      <c r="M156" s="42" t="s">
        <v>213</v>
      </c>
      <c r="N156" s="42"/>
      <c r="O156" s="43"/>
      <c r="P156" s="42"/>
      <c r="Q156" s="42"/>
      <c r="R156" s="43"/>
      <c r="S156" s="42"/>
      <c r="T156" s="42"/>
      <c r="U156" s="43"/>
      <c r="V156" s="42"/>
      <c r="W156" s="42"/>
      <c r="X156" s="43"/>
      <c r="Y156" s="42"/>
      <c r="Z156" s="42"/>
      <c r="AA156" s="43"/>
      <c r="AB156" s="42"/>
      <c r="AC156" s="42"/>
      <c r="AD156" s="43"/>
      <c r="AE156" s="42"/>
      <c r="AF156" s="226"/>
      <c r="AG156" s="225"/>
    </row>
    <row r="157" spans="1:33" ht="39" thickBot="1" x14ac:dyDescent="0.3">
      <c r="A157" s="134"/>
      <c r="B157" s="134"/>
      <c r="C157" s="134"/>
      <c r="D157" s="134"/>
      <c r="E157" s="134"/>
      <c r="F157" s="134"/>
      <c r="G157" s="134"/>
      <c r="H157" s="133"/>
      <c r="I157" s="183"/>
      <c r="J157" s="209"/>
      <c r="K157" s="209"/>
      <c r="L157" s="209"/>
      <c r="M157" s="208" t="s">
        <v>132</v>
      </c>
      <c r="N157" s="208"/>
      <c r="O157" s="181"/>
      <c r="P157" s="208"/>
      <c r="Q157" s="208"/>
      <c r="R157" s="181"/>
      <c r="S157" s="208"/>
      <c r="T157" s="208"/>
      <c r="U157" s="181"/>
      <c r="V157" s="208"/>
      <c r="W157" s="208"/>
      <c r="X157" s="181"/>
      <c r="Y157" s="208"/>
      <c r="Z157" s="208"/>
      <c r="AA157" s="181"/>
      <c r="AB157" s="208"/>
      <c r="AC157" s="208"/>
      <c r="AD157" s="181"/>
      <c r="AE157" s="208"/>
      <c r="AF157" s="224"/>
      <c r="AG157" s="223"/>
    </row>
    <row r="158" spans="1:33" ht="280.5" x14ac:dyDescent="0.25">
      <c r="A158" s="134"/>
      <c r="B158" s="134"/>
      <c r="C158" s="134"/>
      <c r="D158" s="134"/>
      <c r="E158" s="134"/>
      <c r="F158" s="134"/>
      <c r="G158" s="134"/>
      <c r="H158" s="133"/>
      <c r="I158" s="193" t="s">
        <v>780</v>
      </c>
      <c r="J158" s="222"/>
      <c r="K158" s="222"/>
      <c r="L158" s="222"/>
      <c r="M158" s="174" t="s">
        <v>136</v>
      </c>
      <c r="N158" s="153" t="s">
        <v>779</v>
      </c>
      <c r="O158" s="190" t="s">
        <v>779</v>
      </c>
      <c r="P158" s="174" t="s">
        <v>263</v>
      </c>
      <c r="Q158" s="153" t="s">
        <v>778</v>
      </c>
      <c r="R158" s="190">
        <v>6.5</v>
      </c>
      <c r="S158" s="174" t="s">
        <v>176</v>
      </c>
      <c r="T158" s="153" t="s">
        <v>777</v>
      </c>
      <c r="U158" s="190">
        <v>3</v>
      </c>
      <c r="V158" s="174" t="s">
        <v>306</v>
      </c>
      <c r="W158" s="153" t="s">
        <v>776</v>
      </c>
      <c r="X158" s="190">
        <v>60</v>
      </c>
      <c r="Y158" s="153" t="s">
        <v>205</v>
      </c>
      <c r="Z158" s="153" t="s">
        <v>775</v>
      </c>
      <c r="AA158" s="190">
        <v>75</v>
      </c>
      <c r="AB158" s="174" t="s">
        <v>272</v>
      </c>
      <c r="AC158" s="153" t="s">
        <v>774</v>
      </c>
      <c r="AD158" s="190">
        <v>16.079999999999998</v>
      </c>
      <c r="AE158" s="176" t="s">
        <v>304</v>
      </c>
      <c r="AF158" s="144" t="s">
        <v>773</v>
      </c>
      <c r="AG158" s="233">
        <v>61.4</v>
      </c>
    </row>
    <row r="159" spans="1:33" ht="153" x14ac:dyDescent="0.25">
      <c r="A159" s="134"/>
      <c r="B159" s="134"/>
      <c r="C159" s="134"/>
      <c r="D159" s="134"/>
      <c r="E159" s="134"/>
      <c r="F159" s="134"/>
      <c r="G159" s="134"/>
      <c r="H159" s="133"/>
      <c r="I159" s="185"/>
      <c r="J159" s="46"/>
      <c r="K159" s="46"/>
      <c r="L159" s="46"/>
      <c r="M159" s="150" t="s">
        <v>134</v>
      </c>
      <c r="N159" s="42"/>
      <c r="O159" s="43"/>
      <c r="P159" s="150" t="s">
        <v>258</v>
      </c>
      <c r="Q159" s="42" t="s">
        <v>772</v>
      </c>
      <c r="R159" s="43">
        <v>79.900000000000006</v>
      </c>
      <c r="S159" s="150" t="s">
        <v>157</v>
      </c>
      <c r="T159" s="232" t="s">
        <v>771</v>
      </c>
      <c r="U159" s="43">
        <v>159.4</v>
      </c>
      <c r="V159" s="150" t="s">
        <v>273</v>
      </c>
      <c r="W159" s="134"/>
      <c r="X159" s="43"/>
      <c r="Y159" s="232" t="s">
        <v>578</v>
      </c>
      <c r="Z159" s="42"/>
      <c r="AA159" s="43"/>
      <c r="AB159" s="150" t="s">
        <v>266</v>
      </c>
      <c r="AC159" s="42" t="s">
        <v>770</v>
      </c>
      <c r="AD159" s="43">
        <v>205</v>
      </c>
      <c r="AE159" s="150" t="s">
        <v>301</v>
      </c>
      <c r="AF159" s="212"/>
      <c r="AG159" s="231"/>
    </row>
    <row r="160" spans="1:33" ht="409.5" x14ac:dyDescent="0.25">
      <c r="A160" s="134"/>
      <c r="B160" s="134"/>
      <c r="C160" s="134"/>
      <c r="D160" s="134"/>
      <c r="E160" s="134"/>
      <c r="F160" s="134"/>
      <c r="G160" s="134"/>
      <c r="H160" s="133"/>
      <c r="I160" s="185"/>
      <c r="J160" s="46"/>
      <c r="K160" s="46"/>
      <c r="L160" s="46"/>
      <c r="M160" s="150" t="s">
        <v>138</v>
      </c>
      <c r="N160" s="42"/>
      <c r="O160" s="43"/>
      <c r="P160" s="42" t="s">
        <v>252</v>
      </c>
      <c r="Q160" s="42"/>
      <c r="R160" s="43"/>
      <c r="S160" s="42" t="s">
        <v>408</v>
      </c>
      <c r="T160" s="42" t="s">
        <v>769</v>
      </c>
      <c r="U160" s="43">
        <v>231.5</v>
      </c>
      <c r="V160" s="150" t="s">
        <v>299</v>
      </c>
      <c r="W160" s="42"/>
      <c r="X160" s="43"/>
      <c r="Y160" s="232" t="s">
        <v>574</v>
      </c>
      <c r="Z160" s="42"/>
      <c r="AA160" s="43"/>
      <c r="AB160" s="150" t="s">
        <v>255</v>
      </c>
      <c r="AC160" s="42" t="s">
        <v>768</v>
      </c>
      <c r="AD160" s="43">
        <v>60500</v>
      </c>
      <c r="AE160" s="150" t="s">
        <v>298</v>
      </c>
      <c r="AF160" s="212"/>
      <c r="AG160" s="231"/>
    </row>
    <row r="161" spans="1:33" ht="242.25" x14ac:dyDescent="0.25">
      <c r="A161" s="134"/>
      <c r="B161" s="134"/>
      <c r="C161" s="134"/>
      <c r="D161" s="134"/>
      <c r="E161" s="134"/>
      <c r="F161" s="134"/>
      <c r="G161" s="134"/>
      <c r="H161" s="133"/>
      <c r="I161" s="185"/>
      <c r="J161" s="46"/>
      <c r="K161" s="46"/>
      <c r="L161" s="46"/>
      <c r="M161" s="150" t="s">
        <v>132</v>
      </c>
      <c r="N161" s="42"/>
      <c r="O161" s="43"/>
      <c r="P161" s="42" t="s">
        <v>257</v>
      </c>
      <c r="Q161" s="42"/>
      <c r="R161" s="43"/>
      <c r="S161" s="42"/>
      <c r="T161" s="42" t="s">
        <v>767</v>
      </c>
      <c r="U161" s="43">
        <v>71.099999999999994</v>
      </c>
      <c r="V161" s="150" t="s">
        <v>297</v>
      </c>
      <c r="W161" s="42"/>
      <c r="X161" s="43"/>
      <c r="Y161" s="42" t="s">
        <v>305</v>
      </c>
      <c r="Z161" s="42"/>
      <c r="AA161" s="43"/>
      <c r="AB161" s="42" t="s">
        <v>766</v>
      </c>
      <c r="AC161" s="42" t="s">
        <v>765</v>
      </c>
      <c r="AD161" s="43">
        <v>108.75</v>
      </c>
      <c r="AE161" s="46"/>
      <c r="AF161" s="212"/>
      <c r="AG161" s="231"/>
    </row>
    <row r="162" spans="1:33" ht="204" x14ac:dyDescent="0.25">
      <c r="A162" s="134"/>
      <c r="B162" s="134"/>
      <c r="C162" s="134"/>
      <c r="D162" s="134"/>
      <c r="E162" s="134"/>
      <c r="F162" s="134"/>
      <c r="G162" s="134"/>
      <c r="H162" s="133"/>
      <c r="I162" s="185"/>
      <c r="J162" s="46"/>
      <c r="K162" s="46"/>
      <c r="L162" s="46"/>
      <c r="M162" s="150" t="s">
        <v>130</v>
      </c>
      <c r="N162" s="42"/>
      <c r="O162" s="43"/>
      <c r="P162" s="42" t="s">
        <v>275</v>
      </c>
      <c r="Q162" s="42"/>
      <c r="R162" s="43"/>
      <c r="S162" s="42"/>
      <c r="T162" s="42" t="s">
        <v>764</v>
      </c>
      <c r="U162" s="43">
        <v>4.8</v>
      </c>
      <c r="V162" s="42" t="s">
        <v>763</v>
      </c>
      <c r="W162" s="42"/>
      <c r="X162" s="43"/>
      <c r="Y162" s="42" t="s">
        <v>189</v>
      </c>
      <c r="Z162" s="42"/>
      <c r="AA162" s="43"/>
      <c r="AB162" s="42" t="s">
        <v>762</v>
      </c>
      <c r="AC162" s="42"/>
      <c r="AD162" s="43"/>
      <c r="AE162" s="46"/>
      <c r="AF162" s="212"/>
      <c r="AG162" s="231"/>
    </row>
    <row r="163" spans="1:33" ht="127.5" x14ac:dyDescent="0.25">
      <c r="A163" s="134"/>
      <c r="B163" s="134"/>
      <c r="C163" s="134"/>
      <c r="D163" s="134"/>
      <c r="E163" s="134"/>
      <c r="F163" s="134"/>
      <c r="G163" s="134"/>
      <c r="H163" s="133"/>
      <c r="I163" s="185"/>
      <c r="J163" s="46"/>
      <c r="K163" s="46"/>
      <c r="L163" s="46"/>
      <c r="M163" s="150" t="s">
        <v>128</v>
      </c>
      <c r="N163" s="42"/>
      <c r="O163" s="43"/>
      <c r="P163" s="42" t="s">
        <v>300</v>
      </c>
      <c r="Q163" s="42"/>
      <c r="R163" s="43"/>
      <c r="S163" s="42"/>
      <c r="T163" s="42" t="s">
        <v>761</v>
      </c>
      <c r="U163" s="43">
        <v>237210</v>
      </c>
      <c r="V163" s="42" t="s">
        <v>760</v>
      </c>
      <c r="W163" s="42"/>
      <c r="X163" s="43"/>
      <c r="Y163" s="42" t="s">
        <v>184</v>
      </c>
      <c r="Z163" s="42"/>
      <c r="AA163" s="43"/>
      <c r="AB163" s="42" t="s">
        <v>280</v>
      </c>
      <c r="AC163" s="42"/>
      <c r="AD163" s="43"/>
      <c r="AE163" s="46"/>
      <c r="AF163" s="212"/>
      <c r="AG163" s="231"/>
    </row>
    <row r="164" spans="1:33" ht="165.75" x14ac:dyDescent="0.25">
      <c r="A164" s="134"/>
      <c r="B164" s="134"/>
      <c r="C164" s="134"/>
      <c r="D164" s="134"/>
      <c r="E164" s="134"/>
      <c r="F164" s="134"/>
      <c r="G164" s="134"/>
      <c r="H164" s="133"/>
      <c r="I164" s="185"/>
      <c r="J164" s="46"/>
      <c r="K164" s="46"/>
      <c r="L164" s="46"/>
      <c r="M164" s="150" t="s">
        <v>291</v>
      </c>
      <c r="N164" s="42"/>
      <c r="O164" s="43"/>
      <c r="P164" s="42"/>
      <c r="Q164" s="42"/>
      <c r="R164" s="43"/>
      <c r="S164" s="42"/>
      <c r="T164" s="42" t="s">
        <v>759</v>
      </c>
      <c r="U164" s="43">
        <v>25</v>
      </c>
      <c r="V164" s="42" t="s">
        <v>758</v>
      </c>
      <c r="W164" s="42"/>
      <c r="X164" s="43"/>
      <c r="Y164" s="46"/>
      <c r="Z164" s="42"/>
      <c r="AA164" s="43"/>
      <c r="AB164" s="42" t="s">
        <v>302</v>
      </c>
      <c r="AC164" s="42"/>
      <c r="AD164" s="43"/>
      <c r="AE164" s="46"/>
      <c r="AF164" s="212"/>
      <c r="AG164" s="231"/>
    </row>
    <row r="165" spans="1:33" ht="382.5" x14ac:dyDescent="0.25">
      <c r="A165" s="134"/>
      <c r="B165" s="134"/>
      <c r="C165" s="134"/>
      <c r="D165" s="134"/>
      <c r="E165" s="134"/>
      <c r="F165" s="134"/>
      <c r="G165" s="134"/>
      <c r="H165" s="133"/>
      <c r="I165" s="185"/>
      <c r="J165" s="46"/>
      <c r="K165" s="46"/>
      <c r="L165" s="46"/>
      <c r="M165" s="150" t="s">
        <v>124</v>
      </c>
      <c r="N165" s="42"/>
      <c r="O165" s="43"/>
      <c r="P165" s="42"/>
      <c r="Q165" s="42"/>
      <c r="R165" s="43"/>
      <c r="S165" s="42"/>
      <c r="T165" s="42"/>
      <c r="U165" s="43"/>
      <c r="V165" s="42" t="s">
        <v>757</v>
      </c>
      <c r="W165" s="42"/>
      <c r="X165" s="43"/>
      <c r="Y165" s="46"/>
      <c r="Z165" s="42"/>
      <c r="AA165" s="43"/>
      <c r="AB165" s="42"/>
      <c r="AC165" s="42"/>
      <c r="AD165" s="43"/>
      <c r="AE165" s="46"/>
      <c r="AF165" s="212"/>
      <c r="AG165" s="231"/>
    </row>
    <row r="166" spans="1:33" ht="76.5" x14ac:dyDescent="0.25">
      <c r="A166" s="134"/>
      <c r="B166" s="134"/>
      <c r="C166" s="134"/>
      <c r="D166" s="134"/>
      <c r="E166" s="134"/>
      <c r="F166" s="134"/>
      <c r="G166" s="134"/>
      <c r="H166" s="133"/>
      <c r="I166" s="185"/>
      <c r="J166" s="46"/>
      <c r="K166" s="46"/>
      <c r="L166" s="46"/>
      <c r="M166" s="150" t="s">
        <v>296</v>
      </c>
      <c r="N166" s="42"/>
      <c r="O166" s="43"/>
      <c r="P166" s="42"/>
      <c r="Q166" s="42"/>
      <c r="R166" s="43"/>
      <c r="S166" s="42"/>
      <c r="T166" s="42"/>
      <c r="U166" s="43"/>
      <c r="V166" s="42" t="s">
        <v>206</v>
      </c>
      <c r="W166" s="42"/>
      <c r="X166" s="43"/>
      <c r="Y166" s="46"/>
      <c r="Z166" s="42"/>
      <c r="AA166" s="43"/>
      <c r="AB166" s="42"/>
      <c r="AC166" s="42"/>
      <c r="AD166" s="43"/>
      <c r="AE166" s="46"/>
      <c r="AF166" s="212"/>
      <c r="AG166" s="231"/>
    </row>
    <row r="167" spans="1:33" ht="63.75" x14ac:dyDescent="0.25">
      <c r="A167" s="134"/>
      <c r="B167" s="134"/>
      <c r="C167" s="134"/>
      <c r="D167" s="134"/>
      <c r="E167" s="134"/>
      <c r="F167" s="134"/>
      <c r="G167" s="134"/>
      <c r="H167" s="133"/>
      <c r="I167" s="185"/>
      <c r="J167" s="46"/>
      <c r="K167" s="46"/>
      <c r="L167" s="46"/>
      <c r="M167" s="150" t="s">
        <v>229</v>
      </c>
      <c r="N167" s="42"/>
      <c r="O167" s="43"/>
      <c r="P167" s="42"/>
      <c r="Q167" s="42"/>
      <c r="R167" s="43"/>
      <c r="S167" s="42"/>
      <c r="T167" s="42"/>
      <c r="U167" s="43"/>
      <c r="V167" s="42" t="s">
        <v>267</v>
      </c>
      <c r="W167" s="42"/>
      <c r="X167" s="43"/>
      <c r="Y167" s="46"/>
      <c r="Z167" s="42"/>
      <c r="AA167" s="43"/>
      <c r="AB167" s="42"/>
      <c r="AC167" s="42"/>
      <c r="AD167" s="43"/>
      <c r="AE167" s="46"/>
      <c r="AF167" s="212"/>
      <c r="AG167" s="231"/>
    </row>
    <row r="168" spans="1:33" ht="63.75" x14ac:dyDescent="0.25">
      <c r="A168" s="134"/>
      <c r="B168" s="134"/>
      <c r="C168" s="134"/>
      <c r="D168" s="134"/>
      <c r="E168" s="134"/>
      <c r="F168" s="134"/>
      <c r="G168" s="134"/>
      <c r="H168" s="133"/>
      <c r="I168" s="185"/>
      <c r="J168" s="46"/>
      <c r="K168" s="46"/>
      <c r="L168" s="46"/>
      <c r="M168" s="150" t="s">
        <v>295</v>
      </c>
      <c r="N168" s="42"/>
      <c r="O168" s="43"/>
      <c r="P168" s="42"/>
      <c r="Q168" s="42"/>
      <c r="R168" s="43"/>
      <c r="S168" s="42"/>
      <c r="T168" s="42"/>
      <c r="U168" s="43"/>
      <c r="V168" s="42"/>
      <c r="W168" s="42"/>
      <c r="X168" s="43"/>
      <c r="Y168" s="46"/>
      <c r="Z168" s="42"/>
      <c r="AA168" s="43"/>
      <c r="AB168" s="42"/>
      <c r="AC168" s="42"/>
      <c r="AD168" s="43"/>
      <c r="AE168" s="46"/>
      <c r="AF168" s="212"/>
      <c r="AG168" s="231"/>
    </row>
    <row r="169" spans="1:33" ht="140.25" x14ac:dyDescent="0.25">
      <c r="A169" s="134"/>
      <c r="B169" s="134"/>
      <c r="C169" s="134"/>
      <c r="D169" s="134"/>
      <c r="E169" s="134"/>
      <c r="F169" s="134"/>
      <c r="G169" s="134"/>
      <c r="H169" s="133"/>
      <c r="I169" s="185"/>
      <c r="J169" s="46"/>
      <c r="K169" s="46"/>
      <c r="L169" s="46"/>
      <c r="M169" s="150" t="s">
        <v>294</v>
      </c>
      <c r="N169" s="42"/>
      <c r="O169" s="43"/>
      <c r="P169" s="42"/>
      <c r="Q169" s="42"/>
      <c r="R169" s="43"/>
      <c r="S169" s="42"/>
      <c r="T169" s="42"/>
      <c r="U169" s="43"/>
      <c r="V169" s="42"/>
      <c r="W169" s="42"/>
      <c r="X169" s="43"/>
      <c r="Y169" s="46"/>
      <c r="Z169" s="42"/>
      <c r="AA169" s="43"/>
      <c r="AB169" s="42"/>
      <c r="AC169" s="42"/>
      <c r="AD169" s="43"/>
      <c r="AE169" s="46"/>
      <c r="AF169" s="212"/>
      <c r="AG169" s="231"/>
    </row>
    <row r="170" spans="1:33" ht="63.75" x14ac:dyDescent="0.25">
      <c r="A170" s="134"/>
      <c r="B170" s="134"/>
      <c r="C170" s="134"/>
      <c r="D170" s="134"/>
      <c r="E170" s="134"/>
      <c r="F170" s="134"/>
      <c r="G170" s="134"/>
      <c r="H170" s="133"/>
      <c r="I170" s="185"/>
      <c r="J170" s="46"/>
      <c r="K170" s="46"/>
      <c r="L170" s="46"/>
      <c r="M170" s="150" t="s">
        <v>119</v>
      </c>
      <c r="N170" s="42"/>
      <c r="O170" s="43"/>
      <c r="P170" s="42"/>
      <c r="Q170" s="42"/>
      <c r="R170" s="43"/>
      <c r="S170" s="42"/>
      <c r="T170" s="42"/>
      <c r="U170" s="43"/>
      <c r="V170" s="42"/>
      <c r="W170" s="42"/>
      <c r="X170" s="43"/>
      <c r="Y170" s="46"/>
      <c r="Z170" s="42"/>
      <c r="AA170" s="43"/>
      <c r="AB170" s="42"/>
      <c r="AC170" s="42"/>
      <c r="AD170" s="43"/>
      <c r="AE170" s="46"/>
      <c r="AF170" s="212"/>
      <c r="AG170" s="231"/>
    </row>
    <row r="171" spans="1:33" ht="51" x14ac:dyDescent="0.25">
      <c r="A171" s="134"/>
      <c r="B171" s="134"/>
      <c r="C171" s="134"/>
      <c r="D171" s="134"/>
      <c r="E171" s="134"/>
      <c r="F171" s="134"/>
      <c r="G171" s="134"/>
      <c r="H171" s="133"/>
      <c r="I171" s="185"/>
      <c r="J171" s="46"/>
      <c r="K171" s="46"/>
      <c r="L171" s="46"/>
      <c r="M171" s="150" t="s">
        <v>118</v>
      </c>
      <c r="N171" s="42"/>
      <c r="O171" s="43"/>
      <c r="P171" s="42"/>
      <c r="Q171" s="42"/>
      <c r="R171" s="43"/>
      <c r="S171" s="42"/>
      <c r="T171" s="42"/>
      <c r="U171" s="43"/>
      <c r="V171" s="42"/>
      <c r="W171" s="42"/>
      <c r="X171" s="43"/>
      <c r="Y171" s="46"/>
      <c r="Z171" s="42"/>
      <c r="AA171" s="43"/>
      <c r="AB171" s="42"/>
      <c r="AC171" s="42"/>
      <c r="AD171" s="43"/>
      <c r="AE171" s="46"/>
      <c r="AF171" s="212"/>
      <c r="AG171" s="231"/>
    </row>
    <row r="172" spans="1:33" ht="51" x14ac:dyDescent="0.25">
      <c r="A172" s="134"/>
      <c r="B172" s="134"/>
      <c r="C172" s="134"/>
      <c r="D172" s="134"/>
      <c r="E172" s="134"/>
      <c r="F172" s="134"/>
      <c r="G172" s="134"/>
      <c r="H172" s="133"/>
      <c r="I172" s="185"/>
      <c r="J172" s="46"/>
      <c r="K172" s="46"/>
      <c r="L172" s="46"/>
      <c r="M172" s="150" t="s">
        <v>293</v>
      </c>
      <c r="N172" s="42"/>
      <c r="O172" s="43"/>
      <c r="P172" s="42"/>
      <c r="Q172" s="42"/>
      <c r="R172" s="43"/>
      <c r="S172" s="42"/>
      <c r="T172" s="42"/>
      <c r="U172" s="43"/>
      <c r="V172" s="42"/>
      <c r="W172" s="42"/>
      <c r="X172" s="43"/>
      <c r="Y172" s="46"/>
      <c r="Z172" s="42"/>
      <c r="AA172" s="43"/>
      <c r="AB172" s="42"/>
      <c r="AC172" s="42"/>
      <c r="AD172" s="43"/>
      <c r="AE172" s="46"/>
      <c r="AF172" s="212"/>
      <c r="AG172" s="231"/>
    </row>
    <row r="173" spans="1:33" ht="63.75" x14ac:dyDescent="0.25">
      <c r="A173" s="134"/>
      <c r="B173" s="134"/>
      <c r="C173" s="134"/>
      <c r="D173" s="134"/>
      <c r="E173" s="134"/>
      <c r="F173" s="134"/>
      <c r="G173" s="134"/>
      <c r="H173" s="133"/>
      <c r="I173" s="185"/>
      <c r="J173" s="46"/>
      <c r="K173" s="46"/>
      <c r="L173" s="46"/>
      <c r="M173" s="150" t="s">
        <v>292</v>
      </c>
      <c r="N173" s="42"/>
      <c r="O173" s="43"/>
      <c r="P173" s="42"/>
      <c r="Q173" s="42"/>
      <c r="R173" s="43"/>
      <c r="S173" s="42"/>
      <c r="T173" s="42"/>
      <c r="U173" s="43"/>
      <c r="V173" s="42"/>
      <c r="W173" s="42"/>
      <c r="X173" s="43"/>
      <c r="Y173" s="46"/>
      <c r="Z173" s="42"/>
      <c r="AA173" s="43"/>
      <c r="AB173" s="42"/>
      <c r="AC173" s="42"/>
      <c r="AD173" s="43"/>
      <c r="AE173" s="46"/>
      <c r="AF173" s="212"/>
      <c r="AG173" s="231"/>
    </row>
    <row r="174" spans="1:33" ht="51" x14ac:dyDescent="0.25">
      <c r="A174" s="134"/>
      <c r="B174" s="134"/>
      <c r="C174" s="134"/>
      <c r="D174" s="134"/>
      <c r="E174" s="134"/>
      <c r="F174" s="134"/>
      <c r="G174" s="134"/>
      <c r="H174" s="133"/>
      <c r="I174" s="185"/>
      <c r="J174" s="46"/>
      <c r="K174" s="46"/>
      <c r="L174" s="46"/>
      <c r="M174" s="150" t="s">
        <v>115</v>
      </c>
      <c r="N174" s="42"/>
      <c r="O174" s="43"/>
      <c r="P174" s="42"/>
      <c r="Q174" s="42"/>
      <c r="R174" s="43"/>
      <c r="S174" s="42"/>
      <c r="T174" s="42"/>
      <c r="U174" s="43"/>
      <c r="V174" s="42"/>
      <c r="W174" s="42"/>
      <c r="X174" s="43"/>
      <c r="Y174" s="46"/>
      <c r="Z174" s="42"/>
      <c r="AA174" s="43"/>
      <c r="AB174" s="42"/>
      <c r="AC174" s="42"/>
      <c r="AD174" s="43"/>
      <c r="AE174" s="46"/>
      <c r="AF174" s="212"/>
      <c r="AG174" s="231"/>
    </row>
    <row r="175" spans="1:33" ht="51" x14ac:dyDescent="0.25">
      <c r="A175" s="134"/>
      <c r="B175" s="134"/>
      <c r="C175" s="134"/>
      <c r="D175" s="134"/>
      <c r="E175" s="134"/>
      <c r="F175" s="134"/>
      <c r="G175" s="134"/>
      <c r="H175" s="133"/>
      <c r="I175" s="185"/>
      <c r="J175" s="46"/>
      <c r="K175" s="46"/>
      <c r="L175" s="46"/>
      <c r="M175" s="150" t="s">
        <v>114</v>
      </c>
      <c r="N175" s="42"/>
      <c r="O175" s="43"/>
      <c r="P175" s="46"/>
      <c r="Q175" s="187"/>
      <c r="R175" s="43"/>
      <c r="S175" s="42"/>
      <c r="T175" s="42"/>
      <c r="U175" s="43"/>
      <c r="V175" s="42"/>
      <c r="W175" s="42"/>
      <c r="X175" s="43"/>
      <c r="Y175" s="46"/>
      <c r="Z175" s="42"/>
      <c r="AA175" s="43"/>
      <c r="AB175" s="46"/>
      <c r="AC175" s="134"/>
      <c r="AD175" s="134"/>
      <c r="AE175" s="46"/>
      <c r="AF175" s="212"/>
      <c r="AG175" s="231"/>
    </row>
    <row r="176" spans="1:33" ht="25.5" x14ac:dyDescent="0.25">
      <c r="A176" s="134"/>
      <c r="B176" s="134"/>
      <c r="C176" s="134"/>
      <c r="D176" s="134"/>
      <c r="E176" s="134"/>
      <c r="F176" s="134"/>
      <c r="G176" s="134"/>
      <c r="H176" s="133"/>
      <c r="I176" s="230"/>
      <c r="J176" s="186"/>
      <c r="K176" s="186"/>
      <c r="L176" s="186"/>
      <c r="M176" s="150" t="s">
        <v>113</v>
      </c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34"/>
      <c r="AG176" s="135"/>
    </row>
    <row r="177" spans="1:33" ht="38.25" x14ac:dyDescent="0.25">
      <c r="A177" s="134"/>
      <c r="B177" s="134"/>
      <c r="C177" s="134"/>
      <c r="D177" s="134"/>
      <c r="E177" s="134"/>
      <c r="F177" s="134"/>
      <c r="G177" s="134"/>
      <c r="H177" s="133"/>
      <c r="I177" s="230"/>
      <c r="J177" s="186"/>
      <c r="K177" s="186"/>
      <c r="L177" s="186"/>
      <c r="M177" s="150" t="s">
        <v>290</v>
      </c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34"/>
      <c r="AG177" s="135"/>
    </row>
    <row r="178" spans="1:33" ht="38.25" x14ac:dyDescent="0.25">
      <c r="A178" s="134"/>
      <c r="B178" s="134"/>
      <c r="C178" s="134"/>
      <c r="D178" s="134"/>
      <c r="E178" s="134"/>
      <c r="F178" s="134"/>
      <c r="G178" s="134"/>
      <c r="H178" s="133"/>
      <c r="I178" s="230"/>
      <c r="J178" s="186"/>
      <c r="K178" s="186"/>
      <c r="L178" s="186"/>
      <c r="M178" s="150" t="s">
        <v>111</v>
      </c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34"/>
      <c r="AG178" s="135"/>
    </row>
    <row r="179" spans="1:33" ht="63.75" x14ac:dyDescent="0.25">
      <c r="A179" s="134"/>
      <c r="B179" s="134"/>
      <c r="C179" s="134"/>
      <c r="D179" s="134"/>
      <c r="E179" s="134"/>
      <c r="F179" s="134"/>
      <c r="G179" s="134"/>
      <c r="H179" s="133"/>
      <c r="I179" s="230"/>
      <c r="J179" s="186"/>
      <c r="K179" s="186"/>
      <c r="L179" s="186"/>
      <c r="M179" s="150" t="s">
        <v>110</v>
      </c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34"/>
      <c r="AG179" s="135"/>
    </row>
    <row r="180" spans="1:33" ht="102" x14ac:dyDescent="0.25">
      <c r="A180" s="134"/>
      <c r="B180" s="134"/>
      <c r="C180" s="134"/>
      <c r="D180" s="134"/>
      <c r="E180" s="134"/>
      <c r="F180" s="134"/>
      <c r="G180" s="134"/>
      <c r="H180" s="133"/>
      <c r="I180" s="230"/>
      <c r="J180" s="186"/>
      <c r="K180" s="186"/>
      <c r="L180" s="186"/>
      <c r="M180" s="150" t="s">
        <v>109</v>
      </c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34"/>
      <c r="AG180" s="135"/>
    </row>
    <row r="181" spans="1:33" ht="25.5" x14ac:dyDescent="0.25">
      <c r="A181" s="134"/>
      <c r="B181" s="134"/>
      <c r="C181" s="134"/>
      <c r="D181" s="134"/>
      <c r="E181" s="134"/>
      <c r="F181" s="134"/>
      <c r="G181" s="134"/>
      <c r="H181" s="133"/>
      <c r="I181" s="230"/>
      <c r="J181" s="186"/>
      <c r="K181" s="186"/>
      <c r="L181" s="186"/>
      <c r="M181" s="150" t="s">
        <v>278</v>
      </c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34"/>
      <c r="AG181" s="135"/>
    </row>
    <row r="182" spans="1:33" ht="63.75" x14ac:dyDescent="0.25">
      <c r="A182" s="134"/>
      <c r="B182" s="134"/>
      <c r="C182" s="134"/>
      <c r="D182" s="134"/>
      <c r="E182" s="134"/>
      <c r="F182" s="134"/>
      <c r="G182" s="134"/>
      <c r="H182" s="133"/>
      <c r="I182" s="230"/>
      <c r="J182" s="186"/>
      <c r="K182" s="186"/>
      <c r="L182" s="186"/>
      <c r="M182" s="150" t="s">
        <v>140</v>
      </c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34"/>
      <c r="AG182" s="135"/>
    </row>
    <row r="183" spans="1:33" ht="25.5" x14ac:dyDescent="0.25">
      <c r="A183" s="134"/>
      <c r="B183" s="134"/>
      <c r="C183" s="134"/>
      <c r="D183" s="134"/>
      <c r="E183" s="134"/>
      <c r="F183" s="134"/>
      <c r="G183" s="134"/>
      <c r="H183" s="133"/>
      <c r="I183" s="230"/>
      <c r="J183" s="186"/>
      <c r="K183" s="186"/>
      <c r="L183" s="186"/>
      <c r="M183" s="44" t="s">
        <v>307</v>
      </c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34"/>
      <c r="AG183" s="135"/>
    </row>
    <row r="184" spans="1:33" ht="39" thickBot="1" x14ac:dyDescent="0.3">
      <c r="A184" s="134"/>
      <c r="B184" s="134"/>
      <c r="C184" s="134"/>
      <c r="D184" s="134"/>
      <c r="E184" s="134"/>
      <c r="F184" s="134"/>
      <c r="G184" s="134"/>
      <c r="H184" s="133"/>
      <c r="I184" s="229"/>
      <c r="J184" s="228"/>
      <c r="K184" s="228"/>
      <c r="L184" s="228"/>
      <c r="M184" s="182" t="s">
        <v>303</v>
      </c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130"/>
      <c r="AG184" s="129"/>
    </row>
    <row r="185" spans="1:33" ht="230.25" thickBot="1" x14ac:dyDescent="0.3">
      <c r="A185" s="134"/>
      <c r="B185" s="134"/>
      <c r="C185" s="134"/>
      <c r="D185" s="134"/>
      <c r="E185" s="134"/>
      <c r="F185" s="134"/>
      <c r="G185" s="134"/>
      <c r="H185" s="133"/>
      <c r="I185" s="193" t="s">
        <v>756</v>
      </c>
      <c r="J185" s="222"/>
      <c r="K185" s="222"/>
      <c r="L185" s="222"/>
      <c r="M185" s="153" t="s">
        <v>414</v>
      </c>
      <c r="N185" s="153"/>
      <c r="O185" s="190"/>
      <c r="P185" s="153" t="s">
        <v>276</v>
      </c>
      <c r="Q185" s="153" t="s">
        <v>755</v>
      </c>
      <c r="R185" s="190">
        <v>27.3</v>
      </c>
      <c r="S185" s="153" t="s">
        <v>186</v>
      </c>
      <c r="T185" s="228"/>
      <c r="U185" s="190">
        <v>280</v>
      </c>
      <c r="V185" s="153" t="s">
        <v>413</v>
      </c>
      <c r="W185" s="153" t="s">
        <v>754</v>
      </c>
      <c r="X185" s="190">
        <v>9</v>
      </c>
      <c r="Y185" s="153" t="s">
        <v>286</v>
      </c>
      <c r="Z185" s="153"/>
      <c r="AA185" s="190"/>
      <c r="AB185" s="153" t="s">
        <v>753</v>
      </c>
      <c r="AC185" s="153" t="s">
        <v>752</v>
      </c>
      <c r="AD185" s="190">
        <v>213.5</v>
      </c>
      <c r="AE185" s="153" t="s">
        <v>270</v>
      </c>
      <c r="AF185" s="144" t="s">
        <v>751</v>
      </c>
      <c r="AG185" s="227">
        <v>395890</v>
      </c>
    </row>
    <row r="186" spans="1:33" ht="216.75" x14ac:dyDescent="0.25">
      <c r="A186" s="134"/>
      <c r="B186" s="134"/>
      <c r="C186" s="134"/>
      <c r="D186" s="134"/>
      <c r="E186" s="134"/>
      <c r="F186" s="134"/>
      <c r="G186" s="134"/>
      <c r="H186" s="133"/>
      <c r="I186" s="185"/>
      <c r="J186" s="46"/>
      <c r="K186" s="46"/>
      <c r="L186" s="46"/>
      <c r="M186" s="42" t="s">
        <v>384</v>
      </c>
      <c r="N186" s="42"/>
      <c r="O186" s="43"/>
      <c r="P186" s="42" t="s">
        <v>263</v>
      </c>
      <c r="Q186" s="42"/>
      <c r="R186" s="43"/>
      <c r="S186" s="42" t="s">
        <v>181</v>
      </c>
      <c r="T186" s="42"/>
      <c r="U186" s="43">
        <v>0.2</v>
      </c>
      <c r="V186" s="42" t="s">
        <v>273</v>
      </c>
      <c r="W186" s="42" t="s">
        <v>750</v>
      </c>
      <c r="X186" s="43">
        <v>15</v>
      </c>
      <c r="Y186" s="42" t="s">
        <v>284</v>
      </c>
      <c r="Z186" s="42"/>
      <c r="AA186" s="43"/>
      <c r="AB186" s="42" t="s">
        <v>285</v>
      </c>
      <c r="AC186" s="42" t="s">
        <v>255</v>
      </c>
      <c r="AD186" s="43">
        <v>55.1</v>
      </c>
      <c r="AE186" s="42" t="s">
        <v>253</v>
      </c>
      <c r="AF186" s="46" t="s">
        <v>749</v>
      </c>
      <c r="AG186" s="184">
        <v>0.8</v>
      </c>
    </row>
    <row r="187" spans="1:33" ht="89.25" x14ac:dyDescent="0.25">
      <c r="A187" s="134"/>
      <c r="B187" s="134"/>
      <c r="C187" s="134"/>
      <c r="D187" s="134"/>
      <c r="E187" s="134"/>
      <c r="F187" s="134"/>
      <c r="G187" s="134"/>
      <c r="H187" s="133"/>
      <c r="I187" s="185"/>
      <c r="J187" s="46"/>
      <c r="K187" s="46"/>
      <c r="L187" s="46"/>
      <c r="M187" s="42" t="s">
        <v>371</v>
      </c>
      <c r="N187" s="42"/>
      <c r="O187" s="43"/>
      <c r="P187" s="42" t="s">
        <v>258</v>
      </c>
      <c r="Q187" s="42"/>
      <c r="R187" s="43"/>
      <c r="S187" s="42" t="s">
        <v>176</v>
      </c>
      <c r="T187" s="42"/>
      <c r="U187" s="43">
        <v>15</v>
      </c>
      <c r="V187" s="42" t="s">
        <v>206</v>
      </c>
      <c r="W187" s="42" t="s">
        <v>748</v>
      </c>
      <c r="X187" s="43">
        <v>600</v>
      </c>
      <c r="Y187" s="46"/>
      <c r="Z187" s="42"/>
      <c r="AA187" s="43"/>
      <c r="AB187" s="42" t="s">
        <v>271</v>
      </c>
      <c r="AC187" s="42" t="s">
        <v>265</v>
      </c>
      <c r="AD187" s="43">
        <v>34.200000000000003</v>
      </c>
      <c r="AE187" s="46"/>
      <c r="AF187" s="46" t="s">
        <v>747</v>
      </c>
      <c r="AG187" s="184">
        <v>71.900000000000006</v>
      </c>
    </row>
    <row r="188" spans="1:33" ht="76.5" x14ac:dyDescent="0.25">
      <c r="A188" s="134"/>
      <c r="B188" s="134"/>
      <c r="C188" s="134"/>
      <c r="D188" s="134"/>
      <c r="E188" s="134"/>
      <c r="F188" s="134"/>
      <c r="G188" s="134"/>
      <c r="H188" s="133"/>
      <c r="I188" s="185"/>
      <c r="J188" s="46"/>
      <c r="K188" s="46"/>
      <c r="L188" s="46"/>
      <c r="M188" s="42" t="s">
        <v>746</v>
      </c>
      <c r="N188" s="42"/>
      <c r="O188" s="43"/>
      <c r="P188" s="42" t="s">
        <v>745</v>
      </c>
      <c r="Q188" s="42"/>
      <c r="R188" s="43"/>
      <c r="S188" s="42" t="s">
        <v>387</v>
      </c>
      <c r="T188" s="42"/>
      <c r="U188" s="43"/>
      <c r="V188" s="42" t="s">
        <v>267</v>
      </c>
      <c r="W188" s="42"/>
      <c r="X188" s="43"/>
      <c r="Y188" s="46"/>
      <c r="Z188" s="42"/>
      <c r="AA188" s="43"/>
      <c r="AB188" s="42" t="s">
        <v>265</v>
      </c>
      <c r="AC188" s="42" t="s">
        <v>744</v>
      </c>
      <c r="AD188" s="43">
        <v>352.8</v>
      </c>
      <c r="AE188" s="46"/>
      <c r="AF188" s="46" t="s">
        <v>743</v>
      </c>
      <c r="AG188" s="184">
        <v>15</v>
      </c>
    </row>
    <row r="189" spans="1:33" ht="51" x14ac:dyDescent="0.25">
      <c r="A189" s="134"/>
      <c r="B189" s="134"/>
      <c r="C189" s="134"/>
      <c r="D189" s="134"/>
      <c r="E189" s="134"/>
      <c r="F189" s="134"/>
      <c r="G189" s="134"/>
      <c r="H189" s="133"/>
      <c r="I189" s="185"/>
      <c r="J189" s="46"/>
      <c r="K189" s="46"/>
      <c r="L189" s="46"/>
      <c r="M189" s="42" t="s">
        <v>742</v>
      </c>
      <c r="N189" s="42"/>
      <c r="O189" s="43"/>
      <c r="P189" s="42" t="s">
        <v>741</v>
      </c>
      <c r="Q189" s="42"/>
      <c r="R189" s="43"/>
      <c r="S189" s="42" t="s">
        <v>740</v>
      </c>
      <c r="T189" s="42"/>
      <c r="U189" s="43"/>
      <c r="V189" s="42"/>
      <c r="W189" s="42"/>
      <c r="X189" s="43"/>
      <c r="Y189" s="46"/>
      <c r="Z189" s="42"/>
      <c r="AA189" s="43"/>
      <c r="AB189" s="42" t="s">
        <v>266</v>
      </c>
      <c r="AC189" s="42" t="s">
        <v>739</v>
      </c>
      <c r="AD189" s="43">
        <v>40.4</v>
      </c>
      <c r="AE189" s="46"/>
      <c r="AF189" s="46"/>
      <c r="AG189" s="184"/>
    </row>
    <row r="190" spans="1:33" ht="178.5" x14ac:dyDescent="0.25">
      <c r="A190" s="134"/>
      <c r="B190" s="134"/>
      <c r="C190" s="134"/>
      <c r="D190" s="134"/>
      <c r="E190" s="134"/>
      <c r="F190" s="134"/>
      <c r="G190" s="134"/>
      <c r="H190" s="133"/>
      <c r="I190" s="185"/>
      <c r="J190" s="46"/>
      <c r="K190" s="46"/>
      <c r="L190" s="46"/>
      <c r="M190" s="42" t="s">
        <v>738</v>
      </c>
      <c r="N190" s="42"/>
      <c r="O190" s="43"/>
      <c r="P190" s="42" t="s">
        <v>737</v>
      </c>
      <c r="Q190" s="42"/>
      <c r="R190" s="43"/>
      <c r="S190" s="42" t="s">
        <v>402</v>
      </c>
      <c r="T190" s="42"/>
      <c r="U190" s="43"/>
      <c r="V190" s="42"/>
      <c r="W190" s="42"/>
      <c r="X190" s="43"/>
      <c r="Y190" s="46"/>
      <c r="Z190" s="42"/>
      <c r="AA190" s="43"/>
      <c r="AB190" s="42" t="s">
        <v>281</v>
      </c>
      <c r="AC190" s="42"/>
      <c r="AD190" s="43"/>
      <c r="AE190" s="46"/>
      <c r="AF190" s="46"/>
      <c r="AG190" s="184"/>
    </row>
    <row r="191" spans="1:33" ht="369.75" x14ac:dyDescent="0.25">
      <c r="A191" s="134"/>
      <c r="B191" s="134"/>
      <c r="C191" s="134"/>
      <c r="D191" s="134"/>
      <c r="E191" s="134"/>
      <c r="F191" s="134"/>
      <c r="G191" s="134"/>
      <c r="H191" s="133"/>
      <c r="I191" s="185"/>
      <c r="J191" s="46"/>
      <c r="K191" s="46"/>
      <c r="L191" s="46"/>
      <c r="M191" s="42" t="s">
        <v>132</v>
      </c>
      <c r="N191" s="42"/>
      <c r="O191" s="43"/>
      <c r="P191" s="42" t="s">
        <v>736</v>
      </c>
      <c r="Q191" s="42"/>
      <c r="R191" s="43"/>
      <c r="S191" s="42" t="s">
        <v>735</v>
      </c>
      <c r="T191" s="42"/>
      <c r="U191" s="43"/>
      <c r="V191" s="42"/>
      <c r="W191" s="42"/>
      <c r="X191" s="43"/>
      <c r="Y191" s="46"/>
      <c r="Z191" s="42"/>
      <c r="AA191" s="43"/>
      <c r="AB191" s="42"/>
      <c r="AC191" s="42"/>
      <c r="AD191" s="43"/>
      <c r="AE191" s="46"/>
      <c r="AF191" s="46"/>
      <c r="AG191" s="184"/>
    </row>
    <row r="192" spans="1:33" ht="89.25" x14ac:dyDescent="0.25">
      <c r="A192" s="134"/>
      <c r="B192" s="134"/>
      <c r="C192" s="134"/>
      <c r="D192" s="134"/>
      <c r="E192" s="134"/>
      <c r="F192" s="134"/>
      <c r="G192" s="134"/>
      <c r="H192" s="133"/>
      <c r="I192" s="185"/>
      <c r="J192" s="46"/>
      <c r="K192" s="46"/>
      <c r="L192" s="46"/>
      <c r="M192" s="42" t="s">
        <v>734</v>
      </c>
      <c r="N192" s="42"/>
      <c r="O192" s="43"/>
      <c r="P192" s="42" t="s">
        <v>733</v>
      </c>
      <c r="Q192" s="42"/>
      <c r="R192" s="43"/>
      <c r="S192" s="42" t="s">
        <v>732</v>
      </c>
      <c r="T192" s="42"/>
      <c r="U192" s="43"/>
      <c r="V192" s="42"/>
      <c r="W192" s="42"/>
      <c r="X192" s="43"/>
      <c r="Y192" s="46"/>
      <c r="Z192" s="42"/>
      <c r="AA192" s="43"/>
      <c r="AB192" s="42"/>
      <c r="AC192" s="42"/>
      <c r="AD192" s="43"/>
      <c r="AE192" s="46"/>
      <c r="AF192" s="46"/>
      <c r="AG192" s="184"/>
    </row>
    <row r="193" spans="1:33" ht="102" x14ac:dyDescent="0.25">
      <c r="A193" s="134"/>
      <c r="B193" s="134"/>
      <c r="C193" s="134"/>
      <c r="D193" s="134"/>
      <c r="E193" s="134"/>
      <c r="F193" s="134"/>
      <c r="G193" s="134"/>
      <c r="H193" s="133"/>
      <c r="I193" s="185"/>
      <c r="J193" s="46"/>
      <c r="K193" s="46"/>
      <c r="L193" s="46"/>
      <c r="M193" s="42" t="s">
        <v>731</v>
      </c>
      <c r="N193" s="42"/>
      <c r="O193" s="43"/>
      <c r="P193" s="42" t="s">
        <v>730</v>
      </c>
      <c r="Q193" s="42"/>
      <c r="R193" s="43"/>
      <c r="S193" s="42" t="s">
        <v>729</v>
      </c>
      <c r="T193" s="42"/>
      <c r="U193" s="43"/>
      <c r="V193" s="42"/>
      <c r="W193" s="42"/>
      <c r="X193" s="43"/>
      <c r="Y193" s="46"/>
      <c r="Z193" s="42"/>
      <c r="AA193" s="43"/>
      <c r="AB193" s="42"/>
      <c r="AC193" s="42"/>
      <c r="AD193" s="43"/>
      <c r="AE193" s="46"/>
      <c r="AF193" s="46"/>
      <c r="AG193" s="184"/>
    </row>
    <row r="194" spans="1:33" ht="102" x14ac:dyDescent="0.25">
      <c r="A194" s="134"/>
      <c r="B194" s="134"/>
      <c r="C194" s="134"/>
      <c r="D194" s="134"/>
      <c r="E194" s="134"/>
      <c r="F194" s="134"/>
      <c r="G194" s="134"/>
      <c r="H194" s="133"/>
      <c r="I194" s="185"/>
      <c r="J194" s="46"/>
      <c r="K194" s="46"/>
      <c r="L194" s="46"/>
      <c r="M194" s="42" t="s">
        <v>728</v>
      </c>
      <c r="N194" s="42"/>
      <c r="O194" s="43"/>
      <c r="P194" s="42" t="s">
        <v>727</v>
      </c>
      <c r="Q194" s="42"/>
      <c r="R194" s="43"/>
      <c r="S194" s="42" t="s">
        <v>726</v>
      </c>
      <c r="T194" s="42"/>
      <c r="U194" s="43"/>
      <c r="V194" s="42"/>
      <c r="W194" s="42"/>
      <c r="X194" s="43"/>
      <c r="Y194" s="46"/>
      <c r="Z194" s="42"/>
      <c r="AA194" s="43"/>
      <c r="AB194" s="42"/>
      <c r="AC194" s="42"/>
      <c r="AD194" s="43"/>
      <c r="AE194" s="46"/>
      <c r="AF194" s="46"/>
      <c r="AG194" s="184"/>
    </row>
    <row r="195" spans="1:33" ht="76.5" x14ac:dyDescent="0.25">
      <c r="A195" s="134"/>
      <c r="B195" s="134"/>
      <c r="C195" s="134"/>
      <c r="D195" s="134"/>
      <c r="E195" s="134"/>
      <c r="F195" s="134"/>
      <c r="G195" s="134"/>
      <c r="H195" s="133"/>
      <c r="I195" s="185"/>
      <c r="J195" s="46"/>
      <c r="K195" s="46"/>
      <c r="L195" s="46"/>
      <c r="M195" s="42" t="s">
        <v>725</v>
      </c>
      <c r="N195" s="42"/>
      <c r="O195" s="43"/>
      <c r="P195" s="42" t="s">
        <v>724</v>
      </c>
      <c r="Q195" s="42"/>
      <c r="R195" s="43"/>
      <c r="S195" s="42"/>
      <c r="T195" s="42"/>
      <c r="U195" s="43"/>
      <c r="V195" s="42"/>
      <c r="W195" s="42"/>
      <c r="X195" s="43"/>
      <c r="Y195" s="46"/>
      <c r="Z195" s="42"/>
      <c r="AA195" s="43"/>
      <c r="AB195" s="42"/>
      <c r="AC195" s="42"/>
      <c r="AD195" s="43"/>
      <c r="AE195" s="46"/>
      <c r="AF195" s="46"/>
      <c r="AG195" s="184"/>
    </row>
    <row r="196" spans="1:33" ht="63.75" x14ac:dyDescent="0.25">
      <c r="A196" s="134"/>
      <c r="B196" s="134"/>
      <c r="C196" s="134"/>
      <c r="D196" s="134"/>
      <c r="E196" s="134"/>
      <c r="F196" s="134"/>
      <c r="G196" s="134"/>
      <c r="H196" s="133"/>
      <c r="I196" s="185"/>
      <c r="J196" s="46"/>
      <c r="K196" s="46"/>
      <c r="L196" s="46"/>
      <c r="M196" s="42" t="s">
        <v>723</v>
      </c>
      <c r="N196" s="42"/>
      <c r="O196" s="43"/>
      <c r="P196" s="42" t="s">
        <v>722</v>
      </c>
      <c r="Q196" s="42"/>
      <c r="R196" s="43"/>
      <c r="S196" s="42"/>
      <c r="T196" s="42"/>
      <c r="U196" s="43"/>
      <c r="V196" s="42"/>
      <c r="W196" s="42"/>
      <c r="X196" s="43"/>
      <c r="Y196" s="46"/>
      <c r="Z196" s="42"/>
      <c r="AA196" s="43"/>
      <c r="AB196" s="42"/>
      <c r="AC196" s="42"/>
      <c r="AD196" s="43"/>
      <c r="AE196" s="46"/>
      <c r="AF196" s="46"/>
      <c r="AG196" s="184"/>
    </row>
    <row r="197" spans="1:33" ht="102" x14ac:dyDescent="0.25">
      <c r="A197" s="134"/>
      <c r="B197" s="134"/>
      <c r="C197" s="134"/>
      <c r="D197" s="134"/>
      <c r="E197" s="134"/>
      <c r="F197" s="134"/>
      <c r="G197" s="134"/>
      <c r="H197" s="133"/>
      <c r="I197" s="185"/>
      <c r="J197" s="46"/>
      <c r="K197" s="46"/>
      <c r="L197" s="46"/>
      <c r="M197" s="42" t="s">
        <v>721</v>
      </c>
      <c r="N197" s="42"/>
      <c r="O197" s="43"/>
      <c r="P197" s="42" t="s">
        <v>720</v>
      </c>
      <c r="Q197" s="42"/>
      <c r="R197" s="43"/>
      <c r="S197" s="42"/>
      <c r="T197" s="42"/>
      <c r="U197" s="43"/>
      <c r="V197" s="42"/>
      <c r="W197" s="42"/>
      <c r="X197" s="43"/>
      <c r="Y197" s="46"/>
      <c r="Z197" s="42"/>
      <c r="AA197" s="43"/>
      <c r="AB197" s="42"/>
      <c r="AC197" s="42"/>
      <c r="AD197" s="43"/>
      <c r="AE197" s="46"/>
      <c r="AF197" s="46"/>
      <c r="AG197" s="184"/>
    </row>
    <row r="198" spans="1:33" ht="63.75" x14ac:dyDescent="0.25">
      <c r="A198" s="134"/>
      <c r="B198" s="134"/>
      <c r="C198" s="134"/>
      <c r="D198" s="134"/>
      <c r="E198" s="134"/>
      <c r="F198" s="134"/>
      <c r="G198" s="134"/>
      <c r="H198" s="133"/>
      <c r="I198" s="185"/>
      <c r="J198" s="46"/>
      <c r="K198" s="46"/>
      <c r="L198" s="46"/>
      <c r="M198" s="42" t="s">
        <v>719</v>
      </c>
      <c r="N198" s="42"/>
      <c r="O198" s="43"/>
      <c r="P198" s="42" t="s">
        <v>718</v>
      </c>
      <c r="Q198" s="42"/>
      <c r="R198" s="43"/>
      <c r="S198" s="42"/>
      <c r="T198" s="42"/>
      <c r="U198" s="43"/>
      <c r="V198" s="42"/>
      <c r="W198" s="42"/>
      <c r="X198" s="43"/>
      <c r="Y198" s="46"/>
      <c r="Z198" s="42"/>
      <c r="AA198" s="43"/>
      <c r="AB198" s="42"/>
      <c r="AC198" s="42"/>
      <c r="AD198" s="43"/>
      <c r="AE198" s="46"/>
      <c r="AF198" s="46"/>
      <c r="AG198" s="184"/>
    </row>
    <row r="199" spans="1:33" ht="51" x14ac:dyDescent="0.25">
      <c r="A199" s="134"/>
      <c r="B199" s="134"/>
      <c r="C199" s="134"/>
      <c r="D199" s="134"/>
      <c r="E199" s="134"/>
      <c r="F199" s="134"/>
      <c r="G199" s="134"/>
      <c r="H199" s="133"/>
      <c r="I199" s="185"/>
      <c r="J199" s="46"/>
      <c r="K199" s="46"/>
      <c r="L199" s="46"/>
      <c r="M199" s="42" t="s">
        <v>717</v>
      </c>
      <c r="N199" s="42"/>
      <c r="O199" s="43"/>
      <c r="P199" s="42" t="s">
        <v>370</v>
      </c>
      <c r="Q199" s="42"/>
      <c r="R199" s="43"/>
      <c r="S199" s="42"/>
      <c r="T199" s="42"/>
      <c r="U199" s="43"/>
      <c r="V199" s="42"/>
      <c r="W199" s="42"/>
      <c r="X199" s="43"/>
      <c r="Y199" s="46"/>
      <c r="Z199" s="42"/>
      <c r="AA199" s="43"/>
      <c r="AB199" s="42"/>
      <c r="AC199" s="42"/>
      <c r="AD199" s="43"/>
      <c r="AE199" s="46"/>
      <c r="AF199" s="46"/>
      <c r="AG199" s="184"/>
    </row>
    <row r="200" spans="1:33" ht="63.75" x14ac:dyDescent="0.25">
      <c r="A200" s="134"/>
      <c r="B200" s="134"/>
      <c r="C200" s="134"/>
      <c r="D200" s="134"/>
      <c r="E200" s="134"/>
      <c r="F200" s="134"/>
      <c r="G200" s="134"/>
      <c r="H200" s="133"/>
      <c r="I200" s="185"/>
      <c r="J200" s="46"/>
      <c r="K200" s="46"/>
      <c r="L200" s="46"/>
      <c r="M200" s="42" t="s">
        <v>716</v>
      </c>
      <c r="N200" s="42"/>
      <c r="O200" s="43"/>
      <c r="P200" s="42" t="s">
        <v>715</v>
      </c>
      <c r="Q200" s="42"/>
      <c r="R200" s="43"/>
      <c r="S200" s="42"/>
      <c r="T200" s="42"/>
      <c r="U200" s="43"/>
      <c r="V200" s="42"/>
      <c r="W200" s="42"/>
      <c r="X200" s="43"/>
      <c r="Y200" s="46"/>
      <c r="Z200" s="42"/>
      <c r="AA200" s="43"/>
      <c r="AB200" s="42"/>
      <c r="AC200" s="42"/>
      <c r="AD200" s="43"/>
      <c r="AE200" s="46"/>
      <c r="AF200" s="46"/>
      <c r="AG200" s="184"/>
    </row>
    <row r="201" spans="1:33" ht="51" x14ac:dyDescent="0.25">
      <c r="A201" s="134"/>
      <c r="B201" s="134"/>
      <c r="C201" s="134"/>
      <c r="D201" s="134"/>
      <c r="E201" s="134"/>
      <c r="F201" s="134"/>
      <c r="G201" s="134"/>
      <c r="H201" s="133"/>
      <c r="I201" s="185"/>
      <c r="J201" s="46"/>
      <c r="K201" s="46"/>
      <c r="L201" s="46"/>
      <c r="M201" s="42" t="s">
        <v>714</v>
      </c>
      <c r="N201" s="42"/>
      <c r="O201" s="43"/>
      <c r="P201" s="42" t="s">
        <v>713</v>
      </c>
      <c r="Q201" s="42"/>
      <c r="R201" s="43"/>
      <c r="S201" s="42"/>
      <c r="T201" s="42"/>
      <c r="U201" s="43"/>
      <c r="V201" s="42"/>
      <c r="W201" s="42"/>
      <c r="X201" s="43"/>
      <c r="Y201" s="46"/>
      <c r="Z201" s="42"/>
      <c r="AA201" s="43"/>
      <c r="AB201" s="42"/>
      <c r="AC201" s="42"/>
      <c r="AD201" s="43"/>
      <c r="AE201" s="46"/>
      <c r="AF201" s="46"/>
      <c r="AG201" s="184"/>
    </row>
    <row r="202" spans="1:33" ht="25.5" x14ac:dyDescent="0.25">
      <c r="A202" s="134"/>
      <c r="B202" s="134"/>
      <c r="C202" s="134"/>
      <c r="D202" s="134"/>
      <c r="E202" s="134"/>
      <c r="F202" s="134"/>
      <c r="G202" s="134"/>
      <c r="H202" s="133"/>
      <c r="I202" s="185"/>
      <c r="J202" s="46"/>
      <c r="K202" s="46"/>
      <c r="L202" s="46"/>
      <c r="M202" s="42"/>
      <c r="N202" s="42"/>
      <c r="O202" s="43"/>
      <c r="P202" s="42" t="s">
        <v>712</v>
      </c>
      <c r="Q202" s="42"/>
      <c r="R202" s="43"/>
      <c r="S202" s="42"/>
      <c r="T202" s="42"/>
      <c r="U202" s="43"/>
      <c r="V202" s="42"/>
      <c r="W202" s="42"/>
      <c r="X202" s="43"/>
      <c r="Y202" s="46"/>
      <c r="Z202" s="42"/>
      <c r="AA202" s="43"/>
      <c r="AB202" s="42"/>
      <c r="AC202" s="42"/>
      <c r="AD202" s="43"/>
      <c r="AE202" s="46"/>
      <c r="AF202" s="46"/>
      <c r="AG202" s="184"/>
    </row>
    <row r="203" spans="1:33" ht="63.75" x14ac:dyDescent="0.25">
      <c r="A203" s="134"/>
      <c r="B203" s="134"/>
      <c r="C203" s="134"/>
      <c r="D203" s="134"/>
      <c r="E203" s="134"/>
      <c r="F203" s="134"/>
      <c r="G203" s="134"/>
      <c r="H203" s="133"/>
      <c r="I203" s="185"/>
      <c r="J203" s="46"/>
      <c r="K203" s="46"/>
      <c r="L203" s="46"/>
      <c r="M203" s="42"/>
      <c r="N203" s="42"/>
      <c r="O203" s="43"/>
      <c r="P203" s="42" t="s">
        <v>711</v>
      </c>
      <c r="Q203" s="42"/>
      <c r="R203" s="43"/>
      <c r="S203" s="42"/>
      <c r="T203" s="42"/>
      <c r="U203" s="43"/>
      <c r="V203" s="42"/>
      <c r="W203" s="42"/>
      <c r="X203" s="43"/>
      <c r="Y203" s="46"/>
      <c r="Z203" s="42"/>
      <c r="AA203" s="43"/>
      <c r="AB203" s="42"/>
      <c r="AC203" s="42"/>
      <c r="AD203" s="43"/>
      <c r="AE203" s="46"/>
      <c r="AF203" s="46"/>
      <c r="AG203" s="184"/>
    </row>
    <row r="204" spans="1:33" ht="66" customHeight="1" x14ac:dyDescent="0.25">
      <c r="A204" s="134"/>
      <c r="B204" s="134"/>
      <c r="C204" s="134"/>
      <c r="D204" s="134"/>
      <c r="E204" s="134"/>
      <c r="F204" s="134"/>
      <c r="G204" s="134"/>
      <c r="H204" s="133"/>
      <c r="I204" s="185"/>
      <c r="J204" s="46"/>
      <c r="K204" s="46"/>
      <c r="L204" s="46"/>
      <c r="M204" s="42"/>
      <c r="N204" s="42"/>
      <c r="O204" s="43"/>
      <c r="P204" s="42" t="s">
        <v>710</v>
      </c>
      <c r="Q204" s="42"/>
      <c r="R204" s="43"/>
      <c r="S204" s="42"/>
      <c r="T204" s="42"/>
      <c r="U204" s="43"/>
      <c r="V204" s="42"/>
      <c r="W204" s="42"/>
      <c r="X204" s="43"/>
      <c r="Y204" s="46"/>
      <c r="Z204" s="42"/>
      <c r="AA204" s="43"/>
      <c r="AB204" s="42"/>
      <c r="AC204" s="42"/>
      <c r="AD204" s="43"/>
      <c r="AE204" s="46"/>
      <c r="AF204" s="46"/>
      <c r="AG204" s="184"/>
    </row>
    <row r="205" spans="1:33" ht="49.5" customHeight="1" thickBot="1" x14ac:dyDescent="0.3">
      <c r="A205" s="134"/>
      <c r="B205" s="134"/>
      <c r="C205" s="134"/>
      <c r="D205" s="134"/>
      <c r="E205" s="134"/>
      <c r="F205" s="134"/>
      <c r="G205" s="134"/>
      <c r="H205" s="133"/>
      <c r="I205" s="183"/>
      <c r="J205" s="180"/>
      <c r="K205" s="180"/>
      <c r="L205" s="180"/>
      <c r="M205" s="208" t="s">
        <v>103</v>
      </c>
      <c r="N205" s="208"/>
      <c r="O205" s="181"/>
      <c r="P205" s="180" t="s">
        <v>709</v>
      </c>
      <c r="Q205" s="209"/>
      <c r="R205" s="181"/>
      <c r="S205" s="208"/>
      <c r="T205" s="208"/>
      <c r="U205" s="181"/>
      <c r="V205" s="208"/>
      <c r="W205" s="208"/>
      <c r="X205" s="181"/>
      <c r="Y205" s="180"/>
      <c r="Z205" s="208"/>
      <c r="AA205" s="181"/>
      <c r="AB205" s="180"/>
      <c r="AC205" s="208"/>
      <c r="AD205" s="181"/>
      <c r="AE205" s="180"/>
      <c r="AF205" s="180"/>
      <c r="AG205" s="179"/>
    </row>
    <row r="206" spans="1:33" ht="229.5" x14ac:dyDescent="0.25">
      <c r="A206" s="134"/>
      <c r="B206" s="134"/>
      <c r="C206" s="134"/>
      <c r="D206" s="134"/>
      <c r="E206" s="134"/>
      <c r="F206" s="134"/>
      <c r="G206" s="134"/>
      <c r="H206" s="133"/>
      <c r="I206" s="193" t="s">
        <v>708</v>
      </c>
      <c r="J206" s="222"/>
      <c r="K206" s="222"/>
      <c r="L206" s="222"/>
      <c r="M206" s="153" t="s">
        <v>136</v>
      </c>
      <c r="N206" s="153"/>
      <c r="O206" s="190"/>
      <c r="P206" s="153" t="s">
        <v>176</v>
      </c>
      <c r="Q206" s="153"/>
      <c r="R206" s="190"/>
      <c r="S206" s="153" t="s">
        <v>273</v>
      </c>
      <c r="T206" s="153" t="s">
        <v>707</v>
      </c>
      <c r="U206" s="190">
        <v>575</v>
      </c>
      <c r="V206" s="153" t="s">
        <v>319</v>
      </c>
      <c r="W206" s="153"/>
      <c r="X206" s="190"/>
      <c r="Y206" s="153" t="s">
        <v>319</v>
      </c>
      <c r="Z206" s="153"/>
      <c r="AA206" s="190"/>
      <c r="AB206" s="153" t="s">
        <v>318</v>
      </c>
      <c r="AC206" s="153" t="s">
        <v>706</v>
      </c>
      <c r="AD206" s="190">
        <v>420</v>
      </c>
      <c r="AE206" s="153" t="s">
        <v>304</v>
      </c>
      <c r="AF206" s="214"/>
      <c r="AG206" s="227"/>
    </row>
    <row r="207" spans="1:33" ht="153" x14ac:dyDescent="0.25">
      <c r="A207" s="134"/>
      <c r="B207" s="134"/>
      <c r="C207" s="134"/>
      <c r="D207" s="134"/>
      <c r="E207" s="134"/>
      <c r="F207" s="134"/>
      <c r="G207" s="134"/>
      <c r="H207" s="133"/>
      <c r="I207" s="185"/>
      <c r="J207" s="187"/>
      <c r="K207" s="187"/>
      <c r="L207" s="187"/>
      <c r="M207" s="42" t="s">
        <v>134</v>
      </c>
      <c r="N207" s="42"/>
      <c r="O207" s="43"/>
      <c r="P207" s="42" t="s">
        <v>186</v>
      </c>
      <c r="Q207" s="42"/>
      <c r="R207" s="43"/>
      <c r="S207" s="42" t="s">
        <v>206</v>
      </c>
      <c r="T207" s="42"/>
      <c r="U207" s="43"/>
      <c r="V207" s="42" t="s">
        <v>189</v>
      </c>
      <c r="W207" s="42"/>
      <c r="X207" s="43"/>
      <c r="Y207" s="42" t="s">
        <v>189</v>
      </c>
      <c r="Z207" s="42"/>
      <c r="AA207" s="43"/>
      <c r="AB207" s="42" t="s">
        <v>272</v>
      </c>
      <c r="AC207" s="42"/>
      <c r="AD207" s="43"/>
      <c r="AE207" s="42" t="s">
        <v>301</v>
      </c>
      <c r="AF207" s="226"/>
      <c r="AG207" s="225"/>
    </row>
    <row r="208" spans="1:33" ht="242.25" x14ac:dyDescent="0.25">
      <c r="A208" s="134"/>
      <c r="B208" s="134"/>
      <c r="C208" s="134"/>
      <c r="D208" s="134"/>
      <c r="E208" s="134"/>
      <c r="F208" s="134"/>
      <c r="G208" s="134"/>
      <c r="H208" s="133"/>
      <c r="I208" s="185"/>
      <c r="J208" s="187"/>
      <c r="K208" s="187"/>
      <c r="L208" s="187"/>
      <c r="M208" s="42" t="s">
        <v>138</v>
      </c>
      <c r="N208" s="42"/>
      <c r="O208" s="43"/>
      <c r="P208" s="42" t="s">
        <v>172</v>
      </c>
      <c r="Q208" s="42"/>
      <c r="R208" s="43"/>
      <c r="S208" s="42" t="s">
        <v>267</v>
      </c>
      <c r="T208" s="42"/>
      <c r="U208" s="43"/>
      <c r="V208" s="42" t="s">
        <v>314</v>
      </c>
      <c r="W208" s="42"/>
      <c r="X208" s="43"/>
      <c r="Y208" s="42" t="s">
        <v>314</v>
      </c>
      <c r="Z208" s="42"/>
      <c r="AA208" s="43"/>
      <c r="AB208" s="42" t="s">
        <v>266</v>
      </c>
      <c r="AC208" s="42"/>
      <c r="AD208" s="43"/>
      <c r="AE208" s="42" t="s">
        <v>298</v>
      </c>
      <c r="AF208" s="226"/>
      <c r="AG208" s="225"/>
    </row>
    <row r="209" spans="1:33" ht="89.25" x14ac:dyDescent="0.25">
      <c r="A209" s="134"/>
      <c r="B209" s="134"/>
      <c r="C209" s="134"/>
      <c r="D209" s="134"/>
      <c r="E209" s="134"/>
      <c r="F209" s="134"/>
      <c r="G209" s="134"/>
      <c r="H209" s="133"/>
      <c r="I209" s="185"/>
      <c r="J209" s="187"/>
      <c r="K209" s="187"/>
      <c r="L209" s="187"/>
      <c r="M209" s="42" t="s">
        <v>132</v>
      </c>
      <c r="N209" s="42"/>
      <c r="O209" s="43"/>
      <c r="P209" s="42" t="s">
        <v>263</v>
      </c>
      <c r="Q209" s="42"/>
      <c r="R209" s="43"/>
      <c r="S209" s="42" t="s">
        <v>176</v>
      </c>
      <c r="T209" s="42"/>
      <c r="U209" s="43"/>
      <c r="V209" s="42" t="s">
        <v>320</v>
      </c>
      <c r="W209" s="42"/>
      <c r="X209" s="43"/>
      <c r="Y209" s="42" t="s">
        <v>205</v>
      </c>
      <c r="Z209" s="42"/>
      <c r="AA209" s="43"/>
      <c r="AB209" s="42"/>
      <c r="AC209" s="42"/>
      <c r="AD209" s="43"/>
      <c r="AE209" s="42"/>
      <c r="AF209" s="226"/>
      <c r="AG209" s="225"/>
    </row>
    <row r="210" spans="1:33" ht="63.75" x14ac:dyDescent="0.25">
      <c r="A210" s="134"/>
      <c r="B210" s="134"/>
      <c r="C210" s="134"/>
      <c r="D210" s="134"/>
      <c r="E210" s="134"/>
      <c r="F210" s="134"/>
      <c r="G210" s="134"/>
      <c r="H210" s="133"/>
      <c r="I210" s="185"/>
      <c r="J210" s="187"/>
      <c r="K210" s="187"/>
      <c r="L210" s="187"/>
      <c r="M210" s="42" t="s">
        <v>307</v>
      </c>
      <c r="N210" s="42"/>
      <c r="O210" s="43"/>
      <c r="P210" s="42" t="s">
        <v>258</v>
      </c>
      <c r="Q210" s="42"/>
      <c r="R210" s="43"/>
      <c r="S210" s="42" t="s">
        <v>186</v>
      </c>
      <c r="T210" s="42"/>
      <c r="U210" s="43"/>
      <c r="V210" s="42" t="s">
        <v>317</v>
      </c>
      <c r="W210" s="42"/>
      <c r="X210" s="43"/>
      <c r="Y210" s="42"/>
      <c r="Z210" s="42"/>
      <c r="AA210" s="43"/>
      <c r="AB210" s="42"/>
      <c r="AC210" s="42"/>
      <c r="AD210" s="43"/>
      <c r="AE210" s="42"/>
      <c r="AF210" s="226"/>
      <c r="AG210" s="225"/>
    </row>
    <row r="211" spans="1:33" ht="76.5" x14ac:dyDescent="0.25">
      <c r="A211" s="134"/>
      <c r="B211" s="134"/>
      <c r="C211" s="134"/>
      <c r="D211" s="134"/>
      <c r="E211" s="134"/>
      <c r="F211" s="134"/>
      <c r="G211" s="134"/>
      <c r="H211" s="133"/>
      <c r="I211" s="185"/>
      <c r="J211" s="187"/>
      <c r="K211" s="187"/>
      <c r="L211" s="187"/>
      <c r="M211" s="42" t="s">
        <v>193</v>
      </c>
      <c r="N211" s="42"/>
      <c r="O211" s="43"/>
      <c r="P211" s="42"/>
      <c r="Q211" s="42"/>
      <c r="R211" s="43"/>
      <c r="S211" s="42" t="s">
        <v>172</v>
      </c>
      <c r="T211" s="42"/>
      <c r="U211" s="43"/>
      <c r="V211" s="43" t="s">
        <v>315</v>
      </c>
      <c r="W211" s="42"/>
      <c r="X211" s="43"/>
      <c r="Y211" s="42"/>
      <c r="Z211" s="42"/>
      <c r="AA211" s="43"/>
      <c r="AB211" s="42"/>
      <c r="AC211" s="42"/>
      <c r="AD211" s="43"/>
      <c r="AE211" s="42"/>
      <c r="AF211" s="226"/>
      <c r="AG211" s="225"/>
    </row>
    <row r="212" spans="1:33" ht="51" x14ac:dyDescent="0.25">
      <c r="A212" s="134"/>
      <c r="B212" s="134"/>
      <c r="C212" s="134"/>
      <c r="D212" s="134"/>
      <c r="E212" s="134"/>
      <c r="F212" s="134"/>
      <c r="G212" s="134"/>
      <c r="H212" s="133"/>
      <c r="I212" s="185"/>
      <c r="J212" s="187"/>
      <c r="K212" s="187"/>
      <c r="L212" s="187"/>
      <c r="M212" s="42" t="s">
        <v>316</v>
      </c>
      <c r="N212" s="42"/>
      <c r="O212" s="43"/>
      <c r="P212" s="42"/>
      <c r="Q212" s="42"/>
      <c r="R212" s="43"/>
      <c r="S212" s="42"/>
      <c r="T212" s="42"/>
      <c r="U212" s="43"/>
      <c r="V212" s="42"/>
      <c r="W212" s="42"/>
      <c r="X212" s="43"/>
      <c r="Y212" s="42"/>
      <c r="Z212" s="42"/>
      <c r="AA212" s="43"/>
      <c r="AB212" s="42"/>
      <c r="AC212" s="42"/>
      <c r="AD212" s="43"/>
      <c r="AE212" s="42"/>
      <c r="AF212" s="226"/>
      <c r="AG212" s="225"/>
    </row>
    <row r="213" spans="1:33" ht="102" x14ac:dyDescent="0.25">
      <c r="A213" s="134"/>
      <c r="B213" s="134"/>
      <c r="C213" s="134"/>
      <c r="D213" s="134"/>
      <c r="E213" s="134"/>
      <c r="F213" s="134"/>
      <c r="G213" s="134"/>
      <c r="H213" s="133"/>
      <c r="I213" s="185"/>
      <c r="J213" s="187"/>
      <c r="K213" s="187"/>
      <c r="L213" s="187"/>
      <c r="M213" s="44" t="s">
        <v>313</v>
      </c>
      <c r="N213" s="42"/>
      <c r="O213" s="43"/>
      <c r="P213" s="42"/>
      <c r="Q213" s="42"/>
      <c r="R213" s="43"/>
      <c r="S213" s="42"/>
      <c r="T213" s="42"/>
      <c r="U213" s="43"/>
      <c r="V213" s="42"/>
      <c r="W213" s="42"/>
      <c r="X213" s="43"/>
      <c r="Y213" s="42"/>
      <c r="Z213" s="42"/>
      <c r="AA213" s="43"/>
      <c r="AB213" s="42"/>
      <c r="AC213" s="42"/>
      <c r="AD213" s="43"/>
      <c r="AE213" s="42"/>
      <c r="AF213" s="226"/>
      <c r="AG213" s="225"/>
    </row>
    <row r="214" spans="1:33" ht="18.75" x14ac:dyDescent="0.25">
      <c r="A214" s="134"/>
      <c r="B214" s="134"/>
      <c r="C214" s="134"/>
      <c r="D214" s="134"/>
      <c r="E214" s="134"/>
      <c r="F214" s="134"/>
      <c r="G214" s="134"/>
      <c r="H214" s="133"/>
      <c r="I214" s="185"/>
      <c r="J214" s="187"/>
      <c r="K214" s="187"/>
      <c r="L214" s="187"/>
      <c r="M214" s="44" t="s">
        <v>178</v>
      </c>
      <c r="N214" s="42"/>
      <c r="O214" s="43"/>
      <c r="P214" s="42"/>
      <c r="Q214" s="42"/>
      <c r="R214" s="43"/>
      <c r="S214" s="42"/>
      <c r="T214" s="42"/>
      <c r="U214" s="43"/>
      <c r="V214" s="42"/>
      <c r="W214" s="42"/>
      <c r="X214" s="43"/>
      <c r="Y214" s="42"/>
      <c r="Z214" s="42"/>
      <c r="AA214" s="43"/>
      <c r="AB214" s="42"/>
      <c r="AC214" s="42"/>
      <c r="AD214" s="43"/>
      <c r="AE214" s="42"/>
      <c r="AF214" s="226"/>
      <c r="AG214" s="225"/>
    </row>
    <row r="215" spans="1:33" ht="25.5" x14ac:dyDescent="0.25">
      <c r="A215" s="134"/>
      <c r="B215" s="134"/>
      <c r="C215" s="134"/>
      <c r="D215" s="134"/>
      <c r="E215" s="134"/>
      <c r="F215" s="134"/>
      <c r="G215" s="134"/>
      <c r="H215" s="133"/>
      <c r="I215" s="185"/>
      <c r="J215" s="187"/>
      <c r="K215" s="187"/>
      <c r="L215" s="187"/>
      <c r="M215" s="44" t="s">
        <v>173</v>
      </c>
      <c r="N215" s="42"/>
      <c r="O215" s="43"/>
      <c r="P215" s="42"/>
      <c r="Q215" s="42"/>
      <c r="R215" s="43"/>
      <c r="S215" s="42"/>
      <c r="T215" s="42"/>
      <c r="U215" s="43"/>
      <c r="V215" s="42"/>
      <c r="W215" s="42"/>
      <c r="X215" s="43"/>
      <c r="Y215" s="42"/>
      <c r="Z215" s="42"/>
      <c r="AA215" s="43"/>
      <c r="AB215" s="42"/>
      <c r="AC215" s="42"/>
      <c r="AD215" s="43"/>
      <c r="AE215" s="42"/>
      <c r="AF215" s="226"/>
      <c r="AG215" s="225"/>
    </row>
    <row r="216" spans="1:33" ht="51" x14ac:dyDescent="0.25">
      <c r="A216" s="134"/>
      <c r="B216" s="134"/>
      <c r="C216" s="134"/>
      <c r="D216" s="134"/>
      <c r="E216" s="134"/>
      <c r="F216" s="134"/>
      <c r="G216" s="134"/>
      <c r="H216" s="133"/>
      <c r="I216" s="185"/>
      <c r="J216" s="187"/>
      <c r="K216" s="187"/>
      <c r="L216" s="187"/>
      <c r="M216" s="44" t="s">
        <v>170</v>
      </c>
      <c r="N216" s="42"/>
      <c r="O216" s="43"/>
      <c r="P216" s="42"/>
      <c r="Q216" s="42"/>
      <c r="R216" s="43"/>
      <c r="S216" s="42"/>
      <c r="T216" s="42"/>
      <c r="U216" s="43"/>
      <c r="V216" s="42"/>
      <c r="W216" s="42"/>
      <c r="X216" s="43"/>
      <c r="Y216" s="42"/>
      <c r="Z216" s="42"/>
      <c r="AA216" s="43"/>
      <c r="AB216" s="42"/>
      <c r="AC216" s="42"/>
      <c r="AD216" s="43"/>
      <c r="AE216" s="42"/>
      <c r="AF216" s="226"/>
      <c r="AG216" s="225"/>
    </row>
    <row r="217" spans="1:33" ht="18.75" x14ac:dyDescent="0.25">
      <c r="A217" s="134"/>
      <c r="B217" s="134"/>
      <c r="C217" s="134"/>
      <c r="D217" s="134"/>
      <c r="E217" s="134"/>
      <c r="F217" s="134"/>
      <c r="G217" s="134"/>
      <c r="H217" s="133"/>
      <c r="I217" s="185"/>
      <c r="J217" s="187"/>
      <c r="K217" s="187"/>
      <c r="L217" s="187"/>
      <c r="M217" s="44" t="s">
        <v>312</v>
      </c>
      <c r="N217" s="42"/>
      <c r="O217" s="43"/>
      <c r="P217" s="42"/>
      <c r="Q217" s="42"/>
      <c r="R217" s="43"/>
      <c r="S217" s="42"/>
      <c r="T217" s="42"/>
      <c r="U217" s="43"/>
      <c r="V217" s="42"/>
      <c r="W217" s="42"/>
      <c r="X217" s="43"/>
      <c r="Y217" s="42"/>
      <c r="Z217" s="42"/>
      <c r="AA217" s="43"/>
      <c r="AB217" s="42"/>
      <c r="AC217" s="42"/>
      <c r="AD217" s="43"/>
      <c r="AE217" s="42"/>
      <c r="AF217" s="226"/>
      <c r="AG217" s="225"/>
    </row>
    <row r="218" spans="1:33" ht="76.5" x14ac:dyDescent="0.25">
      <c r="A218" s="134"/>
      <c r="B218" s="134"/>
      <c r="C218" s="134"/>
      <c r="D218" s="134"/>
      <c r="E218" s="134"/>
      <c r="F218" s="134"/>
      <c r="G218" s="134"/>
      <c r="H218" s="133"/>
      <c r="I218" s="185"/>
      <c r="J218" s="187"/>
      <c r="K218" s="187"/>
      <c r="L218" s="187"/>
      <c r="M218" s="44" t="s">
        <v>108</v>
      </c>
      <c r="N218" s="42"/>
      <c r="O218" s="43"/>
      <c r="P218" s="42"/>
      <c r="Q218" s="42"/>
      <c r="R218" s="43"/>
      <c r="S218" s="42"/>
      <c r="T218" s="42"/>
      <c r="U218" s="43"/>
      <c r="V218" s="42"/>
      <c r="W218" s="42"/>
      <c r="X218" s="43"/>
      <c r="Y218" s="42"/>
      <c r="Z218" s="42"/>
      <c r="AA218" s="43"/>
      <c r="AB218" s="42"/>
      <c r="AC218" s="42"/>
      <c r="AD218" s="43"/>
      <c r="AE218" s="42"/>
      <c r="AF218" s="226"/>
      <c r="AG218" s="225"/>
    </row>
    <row r="219" spans="1:33" ht="140.25" x14ac:dyDescent="0.25">
      <c r="A219" s="134"/>
      <c r="B219" s="134"/>
      <c r="C219" s="134"/>
      <c r="D219" s="134"/>
      <c r="E219" s="134"/>
      <c r="F219" s="134"/>
      <c r="G219" s="134"/>
      <c r="H219" s="133"/>
      <c r="I219" s="185"/>
      <c r="J219" s="187"/>
      <c r="K219" s="187"/>
      <c r="L219" s="187"/>
      <c r="M219" s="44" t="s">
        <v>311</v>
      </c>
      <c r="N219" s="42"/>
      <c r="O219" s="43"/>
      <c r="P219" s="42"/>
      <c r="Q219" s="42"/>
      <c r="R219" s="43"/>
      <c r="S219" s="42"/>
      <c r="T219" s="42"/>
      <c r="U219" s="43"/>
      <c r="V219" s="42"/>
      <c r="W219" s="42"/>
      <c r="X219" s="43"/>
      <c r="Y219" s="42"/>
      <c r="Z219" s="42"/>
      <c r="AA219" s="43"/>
      <c r="AB219" s="42"/>
      <c r="AC219" s="42"/>
      <c r="AD219" s="43"/>
      <c r="AE219" s="42"/>
      <c r="AF219" s="226"/>
      <c r="AG219" s="225"/>
    </row>
    <row r="220" spans="1:33" ht="18.75" x14ac:dyDescent="0.25">
      <c r="A220" s="134"/>
      <c r="B220" s="134"/>
      <c r="C220" s="134"/>
      <c r="D220" s="134"/>
      <c r="E220" s="134"/>
      <c r="F220" s="134"/>
      <c r="G220" s="134"/>
      <c r="H220" s="133"/>
      <c r="I220" s="185"/>
      <c r="J220" s="187"/>
      <c r="K220" s="187"/>
      <c r="L220" s="187"/>
      <c r="M220" s="44" t="s">
        <v>163</v>
      </c>
      <c r="N220" s="42"/>
      <c r="O220" s="43"/>
      <c r="P220" s="42"/>
      <c r="Q220" s="42"/>
      <c r="R220" s="43"/>
      <c r="S220" s="42"/>
      <c r="T220" s="42"/>
      <c r="U220" s="43"/>
      <c r="V220" s="42"/>
      <c r="W220" s="42"/>
      <c r="X220" s="43"/>
      <c r="Y220" s="42"/>
      <c r="Z220" s="42"/>
      <c r="AA220" s="43"/>
      <c r="AB220" s="42"/>
      <c r="AC220" s="42"/>
      <c r="AD220" s="43"/>
      <c r="AE220" s="42"/>
      <c r="AF220" s="226"/>
      <c r="AG220" s="225"/>
    </row>
    <row r="221" spans="1:33" ht="38.25" x14ac:dyDescent="0.25">
      <c r="A221" s="134"/>
      <c r="B221" s="134"/>
      <c r="C221" s="134"/>
      <c r="D221" s="134"/>
      <c r="E221" s="134"/>
      <c r="F221" s="134"/>
      <c r="G221" s="134"/>
      <c r="H221" s="133"/>
      <c r="I221" s="185"/>
      <c r="J221" s="187"/>
      <c r="K221" s="187"/>
      <c r="L221" s="187"/>
      <c r="M221" s="44" t="s">
        <v>310</v>
      </c>
      <c r="N221" s="42"/>
      <c r="O221" s="43"/>
      <c r="P221" s="42"/>
      <c r="Q221" s="42"/>
      <c r="R221" s="43"/>
      <c r="S221" s="42"/>
      <c r="T221" s="42"/>
      <c r="U221" s="43"/>
      <c r="V221" s="42"/>
      <c r="W221" s="42"/>
      <c r="X221" s="43"/>
      <c r="Y221" s="42"/>
      <c r="Z221" s="42"/>
      <c r="AA221" s="43"/>
      <c r="AB221" s="42"/>
      <c r="AC221" s="42"/>
      <c r="AD221" s="43"/>
      <c r="AE221" s="42"/>
      <c r="AF221" s="226"/>
      <c r="AG221" s="225"/>
    </row>
    <row r="222" spans="1:33" ht="38.25" x14ac:dyDescent="0.25">
      <c r="A222" s="134"/>
      <c r="B222" s="134"/>
      <c r="C222" s="134"/>
      <c r="D222" s="134"/>
      <c r="E222" s="134"/>
      <c r="F222" s="134"/>
      <c r="G222" s="134"/>
      <c r="H222" s="133"/>
      <c r="I222" s="185"/>
      <c r="J222" s="187"/>
      <c r="K222" s="187"/>
      <c r="L222" s="187"/>
      <c r="M222" s="43" t="s">
        <v>309</v>
      </c>
      <c r="N222" s="42"/>
      <c r="O222" s="43"/>
      <c r="P222" s="42"/>
      <c r="Q222" s="42"/>
      <c r="R222" s="43"/>
      <c r="S222" s="42"/>
      <c r="T222" s="42"/>
      <c r="U222" s="43"/>
      <c r="V222" s="42"/>
      <c r="W222" s="42"/>
      <c r="X222" s="43"/>
      <c r="Y222" s="42"/>
      <c r="Z222" s="42"/>
      <c r="AA222" s="43"/>
      <c r="AB222" s="42"/>
      <c r="AC222" s="42"/>
      <c r="AD222" s="43"/>
      <c r="AE222" s="42"/>
      <c r="AF222" s="226"/>
      <c r="AG222" s="225"/>
    </row>
    <row r="223" spans="1:33" ht="18.75" x14ac:dyDescent="0.25">
      <c r="A223" s="134"/>
      <c r="B223" s="134"/>
      <c r="C223" s="134"/>
      <c r="D223" s="134"/>
      <c r="E223" s="134"/>
      <c r="F223" s="134"/>
      <c r="G223" s="134"/>
      <c r="H223" s="133"/>
      <c r="I223" s="185"/>
      <c r="J223" s="187"/>
      <c r="K223" s="187"/>
      <c r="L223" s="187"/>
      <c r="M223" s="44" t="s">
        <v>155</v>
      </c>
      <c r="N223" s="42"/>
      <c r="O223" s="43"/>
      <c r="P223" s="42"/>
      <c r="Q223" s="42"/>
      <c r="R223" s="43"/>
      <c r="S223" s="42"/>
      <c r="T223" s="42"/>
      <c r="U223" s="43"/>
      <c r="V223" s="42"/>
      <c r="W223" s="42"/>
      <c r="X223" s="43"/>
      <c r="Y223" s="42"/>
      <c r="Z223" s="42"/>
      <c r="AA223" s="43"/>
      <c r="AB223" s="42"/>
      <c r="AC223" s="42"/>
      <c r="AD223" s="43"/>
      <c r="AE223" s="42"/>
      <c r="AF223" s="226"/>
      <c r="AG223" s="225"/>
    </row>
    <row r="224" spans="1:33" ht="51" x14ac:dyDescent="0.25">
      <c r="A224" s="134"/>
      <c r="B224" s="134"/>
      <c r="C224" s="134"/>
      <c r="D224" s="134"/>
      <c r="E224" s="134"/>
      <c r="F224" s="134"/>
      <c r="G224" s="134"/>
      <c r="H224" s="133"/>
      <c r="I224" s="185"/>
      <c r="J224" s="187"/>
      <c r="K224" s="187"/>
      <c r="L224" s="187"/>
      <c r="M224" s="44" t="s">
        <v>152</v>
      </c>
      <c r="N224" s="42"/>
      <c r="O224" s="43"/>
      <c r="P224" s="42"/>
      <c r="Q224" s="42"/>
      <c r="R224" s="43"/>
      <c r="S224" s="42"/>
      <c r="T224" s="42"/>
      <c r="U224" s="43"/>
      <c r="V224" s="42"/>
      <c r="W224" s="42"/>
      <c r="X224" s="43"/>
      <c r="Y224" s="42"/>
      <c r="Z224" s="42"/>
      <c r="AA224" s="43"/>
      <c r="AB224" s="42"/>
      <c r="AC224" s="42"/>
      <c r="AD224" s="43"/>
      <c r="AE224" s="42"/>
      <c r="AF224" s="226"/>
      <c r="AG224" s="225"/>
    </row>
    <row r="225" spans="1:33" ht="51.75" thickBot="1" x14ac:dyDescent="0.3">
      <c r="A225" s="134"/>
      <c r="B225" s="134"/>
      <c r="C225" s="134"/>
      <c r="D225" s="134"/>
      <c r="E225" s="134"/>
      <c r="F225" s="134"/>
      <c r="G225" s="134"/>
      <c r="H225" s="133"/>
      <c r="I225" s="183"/>
      <c r="J225" s="209"/>
      <c r="K225" s="209"/>
      <c r="L225" s="209"/>
      <c r="M225" s="182" t="s">
        <v>308</v>
      </c>
      <c r="N225" s="208"/>
      <c r="O225" s="181"/>
      <c r="P225" s="208"/>
      <c r="Q225" s="208"/>
      <c r="R225" s="181"/>
      <c r="S225" s="208"/>
      <c r="T225" s="208"/>
      <c r="U225" s="181"/>
      <c r="V225" s="208"/>
      <c r="W225" s="208"/>
      <c r="X225" s="181"/>
      <c r="Y225" s="208"/>
      <c r="Z225" s="208"/>
      <c r="AA225" s="181"/>
      <c r="AB225" s="208"/>
      <c r="AC225" s="208"/>
      <c r="AD225" s="181"/>
      <c r="AE225" s="208"/>
      <c r="AF225" s="224"/>
      <c r="AG225" s="223"/>
    </row>
    <row r="226" spans="1:33" ht="153" x14ac:dyDescent="0.25">
      <c r="A226" s="134"/>
      <c r="B226" s="134"/>
      <c r="C226" s="134"/>
      <c r="D226" s="134"/>
      <c r="E226" s="134"/>
      <c r="F226" s="134"/>
      <c r="G226" s="134"/>
      <c r="H226" s="133"/>
      <c r="I226" s="193" t="s">
        <v>705</v>
      </c>
      <c r="J226" s="222"/>
      <c r="K226" s="222"/>
      <c r="L226" s="222"/>
      <c r="M226" s="220" t="s">
        <v>704</v>
      </c>
      <c r="N226" s="220"/>
      <c r="O226" s="190"/>
      <c r="P226" s="153" t="s">
        <v>363</v>
      </c>
      <c r="Q226" s="153"/>
      <c r="R226" s="190"/>
      <c r="S226" s="153" t="s">
        <v>168</v>
      </c>
      <c r="T226" s="153"/>
      <c r="U226" s="190"/>
      <c r="V226" s="153" t="s">
        <v>413</v>
      </c>
      <c r="W226" s="153"/>
      <c r="X226" s="190"/>
      <c r="Y226" s="221" t="s">
        <v>703</v>
      </c>
      <c r="Z226" s="220"/>
      <c r="AA226" s="190"/>
      <c r="AB226" s="153" t="s">
        <v>272</v>
      </c>
      <c r="AC226" s="153" t="s">
        <v>702</v>
      </c>
      <c r="AD226" s="190">
        <v>905</v>
      </c>
      <c r="AE226" s="153" t="s">
        <v>701</v>
      </c>
      <c r="AF226" s="153"/>
      <c r="AG226" s="219"/>
    </row>
    <row r="227" spans="1:33" ht="216.75" x14ac:dyDescent="0.25">
      <c r="A227" s="134"/>
      <c r="B227" s="134"/>
      <c r="C227" s="134"/>
      <c r="D227" s="134"/>
      <c r="E227" s="134"/>
      <c r="F227" s="134"/>
      <c r="G227" s="134"/>
      <c r="H227" s="133"/>
      <c r="I227" s="185"/>
      <c r="J227" s="46"/>
      <c r="K227" s="46"/>
      <c r="L227" s="46"/>
      <c r="M227" s="217" t="s">
        <v>700</v>
      </c>
      <c r="N227" s="218"/>
      <c r="O227" s="43"/>
      <c r="P227" s="42"/>
      <c r="Q227" s="42"/>
      <c r="R227" s="43"/>
      <c r="S227" s="217" t="s">
        <v>699</v>
      </c>
      <c r="T227" s="42"/>
      <c r="U227" s="43"/>
      <c r="V227" s="42" t="s">
        <v>273</v>
      </c>
      <c r="W227" s="42"/>
      <c r="X227" s="43"/>
      <c r="Y227" s="217" t="s">
        <v>698</v>
      </c>
      <c r="Z227" s="42"/>
      <c r="AA227" s="43"/>
      <c r="AB227" s="42" t="s">
        <v>266</v>
      </c>
      <c r="AC227" s="42"/>
      <c r="AD227" s="43"/>
      <c r="AE227" s="218" t="s">
        <v>697</v>
      </c>
      <c r="AF227" s="218"/>
      <c r="AG227" s="184"/>
    </row>
    <row r="228" spans="1:33" ht="153" x14ac:dyDescent="0.25">
      <c r="A228" s="134"/>
      <c r="B228" s="134"/>
      <c r="C228" s="134"/>
      <c r="D228" s="134"/>
      <c r="E228" s="134"/>
      <c r="F228" s="134"/>
      <c r="G228" s="134"/>
      <c r="H228" s="133"/>
      <c r="I228" s="185"/>
      <c r="J228" s="46"/>
      <c r="K228" s="46"/>
      <c r="L228" s="46"/>
      <c r="M228" s="42" t="s">
        <v>378</v>
      </c>
      <c r="N228" s="218"/>
      <c r="O228" s="43"/>
      <c r="P228" s="42"/>
      <c r="Q228" s="42"/>
      <c r="R228" s="43"/>
      <c r="S228" s="42" t="s">
        <v>176</v>
      </c>
      <c r="T228" s="42"/>
      <c r="U228" s="43"/>
      <c r="V228" s="42" t="s">
        <v>206</v>
      </c>
      <c r="W228" s="42"/>
      <c r="X228" s="43"/>
      <c r="Y228" s="217" t="s">
        <v>696</v>
      </c>
      <c r="Z228" s="42"/>
      <c r="AA228" s="43"/>
      <c r="AB228" s="42" t="s">
        <v>695</v>
      </c>
      <c r="AC228" s="42"/>
      <c r="AD228" s="43"/>
      <c r="AE228" s="218" t="s">
        <v>694</v>
      </c>
      <c r="AF228" s="218"/>
      <c r="AG228" s="184"/>
    </row>
    <row r="229" spans="1:33" ht="102" x14ac:dyDescent="0.25">
      <c r="A229" s="134"/>
      <c r="B229" s="134"/>
      <c r="C229" s="134"/>
      <c r="D229" s="134"/>
      <c r="E229" s="134"/>
      <c r="F229" s="134"/>
      <c r="G229" s="134"/>
      <c r="H229" s="133"/>
      <c r="I229" s="185"/>
      <c r="J229" s="46"/>
      <c r="K229" s="46"/>
      <c r="L229" s="46"/>
      <c r="M229" s="217" t="s">
        <v>693</v>
      </c>
      <c r="N229" s="217"/>
      <c r="O229" s="43"/>
      <c r="P229" s="46"/>
      <c r="Q229" s="187"/>
      <c r="R229" s="43"/>
      <c r="S229" s="42" t="s">
        <v>172</v>
      </c>
      <c r="T229" s="42"/>
      <c r="U229" s="43"/>
      <c r="V229" s="217" t="s">
        <v>692</v>
      </c>
      <c r="W229" s="42"/>
      <c r="X229" s="43"/>
      <c r="Y229" s="217" t="s">
        <v>691</v>
      </c>
      <c r="Z229" s="42"/>
      <c r="AA229" s="43"/>
      <c r="AB229" s="42" t="s">
        <v>357</v>
      </c>
      <c r="AC229" s="42"/>
      <c r="AD229" s="43"/>
      <c r="AE229" s="218" t="s">
        <v>690</v>
      </c>
      <c r="AF229" s="218"/>
      <c r="AG229" s="184"/>
    </row>
    <row r="230" spans="1:33" ht="153" x14ac:dyDescent="0.25">
      <c r="A230" s="134"/>
      <c r="B230" s="134"/>
      <c r="C230" s="134"/>
      <c r="D230" s="134"/>
      <c r="E230" s="134"/>
      <c r="F230" s="134"/>
      <c r="G230" s="134"/>
      <c r="H230" s="133"/>
      <c r="I230" s="185"/>
      <c r="J230" s="46"/>
      <c r="K230" s="46"/>
      <c r="L230" s="46"/>
      <c r="M230" s="42" t="s">
        <v>689</v>
      </c>
      <c r="N230" s="42"/>
      <c r="O230" s="43"/>
      <c r="P230" s="46"/>
      <c r="Q230" s="187"/>
      <c r="R230" s="43"/>
      <c r="S230" s="42" t="s">
        <v>688</v>
      </c>
      <c r="T230" s="42"/>
      <c r="U230" s="43"/>
      <c r="V230" s="217" t="s">
        <v>687</v>
      </c>
      <c r="W230" s="42"/>
      <c r="X230" s="43"/>
      <c r="Y230" s="42" t="s">
        <v>179</v>
      </c>
      <c r="Z230" s="42"/>
      <c r="AA230" s="43"/>
      <c r="AB230" s="42" t="s">
        <v>356</v>
      </c>
      <c r="AC230" s="42"/>
      <c r="AD230" s="43"/>
      <c r="AE230" s="42" t="s">
        <v>301</v>
      </c>
      <c r="AF230" s="46"/>
      <c r="AG230" s="184"/>
    </row>
    <row r="231" spans="1:33" ht="229.5" x14ac:dyDescent="0.25">
      <c r="A231" s="134"/>
      <c r="B231" s="134"/>
      <c r="C231" s="134"/>
      <c r="D231" s="134"/>
      <c r="E231" s="134"/>
      <c r="F231" s="134"/>
      <c r="G231" s="134"/>
      <c r="H231" s="133"/>
      <c r="I231" s="185"/>
      <c r="J231" s="46"/>
      <c r="K231" s="46"/>
      <c r="L231" s="46"/>
      <c r="M231" s="42" t="s">
        <v>686</v>
      </c>
      <c r="N231" s="217"/>
      <c r="O231" s="43"/>
      <c r="P231" s="46"/>
      <c r="Q231" s="187"/>
      <c r="R231" s="43"/>
      <c r="S231" s="42" t="s">
        <v>685</v>
      </c>
      <c r="T231" s="42"/>
      <c r="U231" s="43"/>
      <c r="V231" s="42" t="s">
        <v>267</v>
      </c>
      <c r="W231" s="42"/>
      <c r="X231" s="43"/>
      <c r="Y231" s="42" t="s">
        <v>362</v>
      </c>
      <c r="Z231" s="42"/>
      <c r="AA231" s="43"/>
      <c r="AB231" s="42" t="s">
        <v>322</v>
      </c>
      <c r="AC231" s="42"/>
      <c r="AD231" s="43"/>
      <c r="AE231" s="42" t="s">
        <v>304</v>
      </c>
      <c r="AF231" s="46"/>
      <c r="AG231" s="184"/>
    </row>
    <row r="232" spans="1:33" ht="242.25" x14ac:dyDescent="0.25">
      <c r="A232" s="134"/>
      <c r="B232" s="134"/>
      <c r="C232" s="134"/>
      <c r="D232" s="134"/>
      <c r="E232" s="134"/>
      <c r="F232" s="134"/>
      <c r="G232" s="134"/>
      <c r="H232" s="133"/>
      <c r="I232" s="185"/>
      <c r="J232" s="46"/>
      <c r="K232" s="46"/>
      <c r="L232" s="46"/>
      <c r="M232" s="42" t="s">
        <v>364</v>
      </c>
      <c r="N232" s="217"/>
      <c r="O232" s="43"/>
      <c r="P232" s="46"/>
      <c r="Q232" s="187"/>
      <c r="R232" s="43"/>
      <c r="S232" s="217" t="s">
        <v>684</v>
      </c>
      <c r="T232" s="42"/>
      <c r="U232" s="43"/>
      <c r="V232" s="42" t="s">
        <v>340</v>
      </c>
      <c r="W232" s="42"/>
      <c r="X232" s="43"/>
      <c r="Y232" s="42" t="s">
        <v>360</v>
      </c>
      <c r="Z232" s="42"/>
      <c r="AA232" s="43"/>
      <c r="AB232" s="42" t="s">
        <v>361</v>
      </c>
      <c r="AC232" s="42"/>
      <c r="AD232" s="43"/>
      <c r="AE232" s="42" t="s">
        <v>298</v>
      </c>
      <c r="AF232" s="46"/>
      <c r="AG232" s="184"/>
    </row>
    <row r="233" spans="1:33" ht="76.5" x14ac:dyDescent="0.25">
      <c r="A233" s="134"/>
      <c r="B233" s="134"/>
      <c r="C233" s="134"/>
      <c r="D233" s="134"/>
      <c r="E233" s="134"/>
      <c r="F233" s="134"/>
      <c r="G233" s="134"/>
      <c r="H233" s="133"/>
      <c r="I233" s="185"/>
      <c r="J233" s="46"/>
      <c r="K233" s="46"/>
      <c r="L233" s="46"/>
      <c r="M233" s="42" t="s">
        <v>108</v>
      </c>
      <c r="N233" s="217"/>
      <c r="O233" s="43"/>
      <c r="P233" s="46"/>
      <c r="Q233" s="187"/>
      <c r="R233" s="43"/>
      <c r="S233" s="42" t="s">
        <v>199</v>
      </c>
      <c r="T233" s="42"/>
      <c r="U233" s="43"/>
      <c r="V233" s="42" t="s">
        <v>345</v>
      </c>
      <c r="W233" s="42"/>
      <c r="X233" s="43"/>
      <c r="Y233" s="46"/>
      <c r="Z233" s="42"/>
      <c r="AA233" s="43"/>
      <c r="AB233" s="46"/>
      <c r="AC233" s="42"/>
      <c r="AD233" s="43"/>
      <c r="AE233" s="46"/>
      <c r="AF233" s="46"/>
      <c r="AG233" s="184"/>
    </row>
    <row r="234" spans="1:33" ht="242.25" x14ac:dyDescent="0.25">
      <c r="A234" s="134"/>
      <c r="B234" s="134"/>
      <c r="C234" s="134"/>
      <c r="D234" s="134"/>
      <c r="E234" s="134"/>
      <c r="F234" s="134"/>
      <c r="G234" s="134"/>
      <c r="H234" s="133"/>
      <c r="I234" s="185"/>
      <c r="J234" s="46"/>
      <c r="K234" s="46"/>
      <c r="L234" s="46"/>
      <c r="M234" s="42" t="s">
        <v>121</v>
      </c>
      <c r="N234" s="217"/>
      <c r="O234" s="43"/>
      <c r="P234" s="46"/>
      <c r="Q234" s="187"/>
      <c r="R234" s="43"/>
      <c r="S234" s="42" t="s">
        <v>251</v>
      </c>
      <c r="T234" s="42"/>
      <c r="U234" s="43"/>
      <c r="V234" s="42" t="s">
        <v>297</v>
      </c>
      <c r="W234" s="42"/>
      <c r="X234" s="43"/>
      <c r="Y234" s="46"/>
      <c r="Z234" s="42"/>
      <c r="AA234" s="43"/>
      <c r="AB234" s="46"/>
      <c r="AC234" s="42"/>
      <c r="AD234" s="43"/>
      <c r="AE234" s="46"/>
      <c r="AF234" s="46"/>
      <c r="AG234" s="184"/>
    </row>
    <row r="235" spans="1:33" ht="38.25" x14ac:dyDescent="0.25">
      <c r="A235" s="134"/>
      <c r="B235" s="134"/>
      <c r="C235" s="134"/>
      <c r="D235" s="134"/>
      <c r="E235" s="134"/>
      <c r="F235" s="134"/>
      <c r="G235" s="134"/>
      <c r="H235" s="133"/>
      <c r="I235" s="185"/>
      <c r="J235" s="46"/>
      <c r="K235" s="46"/>
      <c r="L235" s="46"/>
      <c r="M235" s="42" t="s">
        <v>358</v>
      </c>
      <c r="N235" s="217"/>
      <c r="O235" s="43"/>
      <c r="P235" s="46"/>
      <c r="Q235" s="187"/>
      <c r="R235" s="43"/>
      <c r="S235" s="42" t="s">
        <v>191</v>
      </c>
      <c r="T235" s="42"/>
      <c r="U235" s="43"/>
      <c r="V235" s="42"/>
      <c r="W235" s="42"/>
      <c r="X235" s="43"/>
      <c r="Y235" s="46"/>
      <c r="Z235" s="42"/>
      <c r="AA235" s="43"/>
      <c r="AB235" s="46"/>
      <c r="AC235" s="42"/>
      <c r="AD235" s="43"/>
      <c r="AE235" s="46"/>
      <c r="AF235" s="46"/>
      <c r="AG235" s="184"/>
    </row>
    <row r="236" spans="1:33" ht="25.5" x14ac:dyDescent="0.25">
      <c r="A236" s="134"/>
      <c r="B236" s="134"/>
      <c r="C236" s="134"/>
      <c r="D236" s="134"/>
      <c r="E236" s="134"/>
      <c r="F236" s="134"/>
      <c r="G236" s="134"/>
      <c r="H236" s="133"/>
      <c r="I236" s="185"/>
      <c r="J236" s="46"/>
      <c r="K236" s="46"/>
      <c r="L236" s="46"/>
      <c r="M236" s="42" t="s">
        <v>289</v>
      </c>
      <c r="N236" s="217"/>
      <c r="O236" s="43"/>
      <c r="P236" s="46"/>
      <c r="Q236" s="187"/>
      <c r="R236" s="43"/>
      <c r="S236" s="217"/>
      <c r="T236" s="42"/>
      <c r="U236" s="43"/>
      <c r="V236" s="42"/>
      <c r="W236" s="42"/>
      <c r="X236" s="43"/>
      <c r="Y236" s="46"/>
      <c r="Z236" s="42"/>
      <c r="AA236" s="43"/>
      <c r="AB236" s="46"/>
      <c r="AC236" s="42"/>
      <c r="AD236" s="43"/>
      <c r="AE236" s="46"/>
      <c r="AF236" s="46"/>
      <c r="AG236" s="184"/>
    </row>
    <row r="237" spans="1:33" ht="39" thickBot="1" x14ac:dyDescent="0.3">
      <c r="A237" s="134"/>
      <c r="B237" s="134"/>
      <c r="C237" s="134"/>
      <c r="D237" s="134"/>
      <c r="E237" s="134"/>
      <c r="F237" s="134"/>
      <c r="G237" s="134"/>
      <c r="H237" s="133"/>
      <c r="I237" s="183"/>
      <c r="J237" s="180"/>
      <c r="K237" s="180"/>
      <c r="L237" s="180"/>
      <c r="M237" s="208" t="s">
        <v>359</v>
      </c>
      <c r="N237" s="216"/>
      <c r="O237" s="181"/>
      <c r="P237" s="180"/>
      <c r="Q237" s="209"/>
      <c r="R237" s="181"/>
      <c r="S237" s="216"/>
      <c r="T237" s="208"/>
      <c r="U237" s="181"/>
      <c r="V237" s="208"/>
      <c r="W237" s="208"/>
      <c r="X237" s="181"/>
      <c r="Y237" s="180"/>
      <c r="Z237" s="208"/>
      <c r="AA237" s="181"/>
      <c r="AB237" s="180"/>
      <c r="AC237" s="208"/>
      <c r="AD237" s="181"/>
      <c r="AE237" s="180"/>
      <c r="AF237" s="180"/>
      <c r="AG237" s="179"/>
    </row>
    <row r="238" spans="1:33" ht="270" x14ac:dyDescent="0.25">
      <c r="A238" s="134"/>
      <c r="B238" s="134"/>
      <c r="C238" s="134"/>
      <c r="D238" s="134"/>
      <c r="E238" s="134"/>
      <c r="F238" s="134"/>
      <c r="G238" s="134"/>
      <c r="H238" s="133"/>
      <c r="I238" s="148" t="s">
        <v>683</v>
      </c>
      <c r="J238" s="142"/>
      <c r="K238" s="142"/>
      <c r="L238" s="142"/>
      <c r="M238" s="153" t="s">
        <v>384</v>
      </c>
      <c r="N238" s="142" t="s">
        <v>374</v>
      </c>
      <c r="O238" s="142">
        <v>5</v>
      </c>
      <c r="P238" s="153" t="s">
        <v>200</v>
      </c>
      <c r="Q238" s="142" t="s">
        <v>682</v>
      </c>
      <c r="R238" s="142">
        <v>30</v>
      </c>
      <c r="S238" s="153" t="s">
        <v>306</v>
      </c>
      <c r="T238" s="142" t="s">
        <v>681</v>
      </c>
      <c r="U238" s="142">
        <v>132</v>
      </c>
      <c r="V238" s="153"/>
      <c r="W238" s="142" t="s">
        <v>680</v>
      </c>
      <c r="X238" s="142">
        <v>95</v>
      </c>
      <c r="Y238" s="153" t="s">
        <v>382</v>
      </c>
      <c r="Z238" s="142" t="s">
        <v>205</v>
      </c>
      <c r="AA238" s="142">
        <v>100</v>
      </c>
      <c r="AB238" s="153" t="s">
        <v>266</v>
      </c>
      <c r="AC238" s="142" t="s">
        <v>327</v>
      </c>
      <c r="AD238" s="142">
        <v>20</v>
      </c>
      <c r="AE238" s="153" t="s">
        <v>301</v>
      </c>
      <c r="AF238" s="142"/>
      <c r="AG238" s="141"/>
    </row>
    <row r="239" spans="1:33" ht="229.5" x14ac:dyDescent="0.25">
      <c r="A239" s="134"/>
      <c r="B239" s="134"/>
      <c r="C239" s="134"/>
      <c r="D239" s="134"/>
      <c r="E239" s="134"/>
      <c r="F239" s="134"/>
      <c r="G239" s="134"/>
      <c r="H239" s="133"/>
      <c r="I239" s="137"/>
      <c r="J239" s="134"/>
      <c r="K239" s="134"/>
      <c r="L239" s="134"/>
      <c r="M239" s="42" t="s">
        <v>371</v>
      </c>
      <c r="N239" s="134" t="s">
        <v>679</v>
      </c>
      <c r="O239" s="134">
        <v>7</v>
      </c>
      <c r="P239" s="42" t="s">
        <v>262</v>
      </c>
      <c r="Q239" s="134" t="s">
        <v>678</v>
      </c>
      <c r="R239" s="134">
        <v>3</v>
      </c>
      <c r="S239" s="42" t="s">
        <v>380</v>
      </c>
      <c r="T239" s="134" t="s">
        <v>408</v>
      </c>
      <c r="U239" s="134">
        <v>130</v>
      </c>
      <c r="V239" s="42"/>
      <c r="W239" s="134" t="s">
        <v>413</v>
      </c>
      <c r="X239" s="134">
        <v>45</v>
      </c>
      <c r="Y239" s="42" t="s">
        <v>196</v>
      </c>
      <c r="Z239" s="134"/>
      <c r="AA239" s="134"/>
      <c r="AB239" s="42" t="s">
        <v>281</v>
      </c>
      <c r="AC239" s="134" t="s">
        <v>677</v>
      </c>
      <c r="AD239" s="134">
        <v>73</v>
      </c>
      <c r="AE239" s="42" t="s">
        <v>304</v>
      </c>
      <c r="AF239" s="134"/>
      <c r="AG239" s="135"/>
    </row>
    <row r="240" spans="1:33" ht="242.25" x14ac:dyDescent="0.25">
      <c r="A240" s="134"/>
      <c r="B240" s="134"/>
      <c r="C240" s="134"/>
      <c r="D240" s="134"/>
      <c r="E240" s="134"/>
      <c r="F240" s="134"/>
      <c r="G240" s="134"/>
      <c r="H240" s="133"/>
      <c r="I240" s="137"/>
      <c r="J240" s="134"/>
      <c r="K240" s="134"/>
      <c r="L240" s="134"/>
      <c r="M240" s="42" t="s">
        <v>383</v>
      </c>
      <c r="N240" s="134" t="s">
        <v>676</v>
      </c>
      <c r="O240" s="134">
        <v>9</v>
      </c>
      <c r="P240" s="134"/>
      <c r="Q240" s="134" t="s">
        <v>675</v>
      </c>
      <c r="R240" s="134">
        <v>27</v>
      </c>
      <c r="S240" s="42"/>
      <c r="T240" s="134"/>
      <c r="U240" s="134"/>
      <c r="V240" s="134"/>
      <c r="W240" s="42" t="s">
        <v>345</v>
      </c>
      <c r="X240" s="134"/>
      <c r="Y240" s="42" t="s">
        <v>184</v>
      </c>
      <c r="Z240" s="134"/>
      <c r="AA240" s="134"/>
      <c r="AB240" s="42" t="s">
        <v>250</v>
      </c>
      <c r="AC240" s="134"/>
      <c r="AD240" s="134"/>
      <c r="AE240" s="42" t="s">
        <v>298</v>
      </c>
      <c r="AF240" s="134"/>
      <c r="AG240" s="135"/>
    </row>
    <row r="241" spans="1:33" ht="76.5" x14ac:dyDescent="0.25">
      <c r="A241" s="134"/>
      <c r="B241" s="134"/>
      <c r="C241" s="134"/>
      <c r="D241" s="134"/>
      <c r="E241" s="134"/>
      <c r="F241" s="134"/>
      <c r="G241" s="134"/>
      <c r="H241" s="133"/>
      <c r="I241" s="137"/>
      <c r="J241" s="134"/>
      <c r="K241" s="134"/>
      <c r="L241" s="134"/>
      <c r="M241" s="44" t="s">
        <v>381</v>
      </c>
      <c r="N241" s="134" t="s">
        <v>674</v>
      </c>
      <c r="O241" s="134">
        <v>5</v>
      </c>
      <c r="P241" s="134"/>
      <c r="Q241" s="134"/>
      <c r="R241" s="134"/>
      <c r="S241" s="134"/>
      <c r="T241" s="134"/>
      <c r="U241" s="134"/>
      <c r="V241" s="134"/>
      <c r="W241" s="134" t="s">
        <v>673</v>
      </c>
      <c r="X241" s="134">
        <v>500</v>
      </c>
      <c r="Y241" s="134"/>
      <c r="Z241" s="134"/>
      <c r="AA241" s="134"/>
      <c r="AB241" s="134"/>
      <c r="AC241" s="134"/>
      <c r="AD241" s="134"/>
      <c r="AE241" s="134"/>
      <c r="AF241" s="134"/>
      <c r="AG241" s="135"/>
    </row>
    <row r="242" spans="1:33" ht="63.75" x14ac:dyDescent="0.25">
      <c r="A242" s="134"/>
      <c r="B242" s="134"/>
      <c r="C242" s="134"/>
      <c r="D242" s="134"/>
      <c r="E242" s="134"/>
      <c r="F242" s="134"/>
      <c r="G242" s="134"/>
      <c r="H242" s="133"/>
      <c r="I242" s="137"/>
      <c r="J242" s="134"/>
      <c r="K242" s="134"/>
      <c r="L242" s="134"/>
      <c r="M242" s="44" t="s">
        <v>379</v>
      </c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5"/>
    </row>
    <row r="243" spans="1:33" ht="39" thickBot="1" x14ac:dyDescent="0.3">
      <c r="A243" s="134"/>
      <c r="B243" s="134"/>
      <c r="C243" s="134"/>
      <c r="D243" s="134"/>
      <c r="E243" s="134"/>
      <c r="F243" s="134"/>
      <c r="G243" s="134"/>
      <c r="H243" s="133"/>
      <c r="I243" s="132"/>
      <c r="J243" s="130"/>
      <c r="K243" s="130"/>
      <c r="L243" s="130"/>
      <c r="M243" s="182" t="s">
        <v>129</v>
      </c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29"/>
    </row>
    <row r="244" spans="1:33" ht="191.25" x14ac:dyDescent="0.25">
      <c r="A244" s="134"/>
      <c r="B244" s="134"/>
      <c r="C244" s="134"/>
      <c r="D244" s="134"/>
      <c r="E244" s="134"/>
      <c r="F244" s="134"/>
      <c r="G244" s="134"/>
      <c r="H244" s="133"/>
      <c r="I244" s="193" t="s">
        <v>672</v>
      </c>
      <c r="J244" s="215"/>
      <c r="K244" s="215"/>
      <c r="L244" s="215"/>
      <c r="M244" s="192" t="s">
        <v>236</v>
      </c>
      <c r="N244" s="153" t="s">
        <v>671</v>
      </c>
      <c r="O244" s="190">
        <v>10</v>
      </c>
      <c r="P244" s="153" t="s">
        <v>276</v>
      </c>
      <c r="Q244" s="153" t="s">
        <v>209</v>
      </c>
      <c r="R244" s="190">
        <v>170</v>
      </c>
      <c r="S244" s="153" t="s">
        <v>186</v>
      </c>
      <c r="T244" s="153" t="s">
        <v>191</v>
      </c>
      <c r="U244" s="190">
        <v>15</v>
      </c>
      <c r="V244" s="153" t="s">
        <v>413</v>
      </c>
      <c r="W244" s="153" t="s">
        <v>412</v>
      </c>
      <c r="X244" s="190">
        <v>1.5</v>
      </c>
      <c r="Y244" s="153" t="s">
        <v>205</v>
      </c>
      <c r="Z244" s="153" t="s">
        <v>196</v>
      </c>
      <c r="AA244" s="190">
        <v>26.5</v>
      </c>
      <c r="AB244" s="153" t="s">
        <v>272</v>
      </c>
      <c r="AC244" s="153" t="s">
        <v>411</v>
      </c>
      <c r="AD244" s="190">
        <v>20</v>
      </c>
      <c r="AE244" s="153" t="s">
        <v>301</v>
      </c>
      <c r="AF244" s="214"/>
      <c r="AG244" s="141"/>
    </row>
    <row r="245" spans="1:33" ht="242.25" x14ac:dyDescent="0.25">
      <c r="A245" s="134"/>
      <c r="B245" s="134"/>
      <c r="C245" s="134"/>
      <c r="D245" s="134"/>
      <c r="E245" s="134"/>
      <c r="F245" s="134"/>
      <c r="G245" s="134"/>
      <c r="H245" s="133"/>
      <c r="I245" s="213"/>
      <c r="J245" s="212"/>
      <c r="K245" s="212"/>
      <c r="L245" s="212"/>
      <c r="M245" s="44" t="s">
        <v>347</v>
      </c>
      <c r="N245" s="42" t="s">
        <v>410</v>
      </c>
      <c r="O245" s="43">
        <v>4.5</v>
      </c>
      <c r="P245" s="42" t="s">
        <v>263</v>
      </c>
      <c r="Q245" s="42" t="s">
        <v>409</v>
      </c>
      <c r="R245" s="43">
        <v>15</v>
      </c>
      <c r="S245" s="42" t="s">
        <v>181</v>
      </c>
      <c r="T245" s="42" t="s">
        <v>408</v>
      </c>
      <c r="U245" s="43">
        <v>236</v>
      </c>
      <c r="V245" s="42" t="s">
        <v>273</v>
      </c>
      <c r="W245" s="42" t="s">
        <v>306</v>
      </c>
      <c r="X245" s="43">
        <v>3</v>
      </c>
      <c r="Y245" s="42" t="s">
        <v>339</v>
      </c>
      <c r="Z245" s="42" t="s">
        <v>407</v>
      </c>
      <c r="AA245" s="43">
        <v>60</v>
      </c>
      <c r="AB245" s="42" t="s">
        <v>266</v>
      </c>
      <c r="AC245" s="42" t="s">
        <v>406</v>
      </c>
      <c r="AD245" s="43">
        <v>50</v>
      </c>
      <c r="AE245" s="42" t="s">
        <v>298</v>
      </c>
      <c r="AF245" s="46"/>
      <c r="AG245" s="135"/>
    </row>
    <row r="246" spans="1:33" ht="229.5" x14ac:dyDescent="0.25">
      <c r="A246" s="134"/>
      <c r="B246" s="134"/>
      <c r="C246" s="134"/>
      <c r="D246" s="134"/>
      <c r="E246" s="134"/>
      <c r="F246" s="134"/>
      <c r="G246" s="134"/>
      <c r="H246" s="133"/>
      <c r="I246" s="213"/>
      <c r="J246" s="212"/>
      <c r="K246" s="212"/>
      <c r="L246" s="212"/>
      <c r="M246" s="44" t="s">
        <v>277</v>
      </c>
      <c r="N246" s="42" t="s">
        <v>670</v>
      </c>
      <c r="O246" s="43">
        <v>3</v>
      </c>
      <c r="P246" s="42" t="s">
        <v>258</v>
      </c>
      <c r="Q246" s="42"/>
      <c r="R246" s="43"/>
      <c r="S246" s="42" t="s">
        <v>176</v>
      </c>
      <c r="T246" s="42" t="s">
        <v>157</v>
      </c>
      <c r="U246" s="43">
        <v>15</v>
      </c>
      <c r="V246" s="42" t="s">
        <v>206</v>
      </c>
      <c r="W246" s="42" t="s">
        <v>404</v>
      </c>
      <c r="X246" s="43">
        <v>30</v>
      </c>
      <c r="Y246" s="42" t="s">
        <v>196</v>
      </c>
      <c r="Z246" s="42" t="s">
        <v>189</v>
      </c>
      <c r="AA246" s="43">
        <v>125</v>
      </c>
      <c r="AB246" s="42" t="s">
        <v>255</v>
      </c>
      <c r="AC246" s="42" t="s">
        <v>265</v>
      </c>
      <c r="AD246" s="43">
        <v>30.5</v>
      </c>
      <c r="AE246" s="46"/>
      <c r="AF246" s="46"/>
      <c r="AG246" s="135"/>
    </row>
    <row r="247" spans="1:33" ht="178.5" x14ac:dyDescent="0.25">
      <c r="A247" s="134"/>
      <c r="B247" s="134"/>
      <c r="C247" s="134"/>
      <c r="D247" s="134"/>
      <c r="E247" s="134"/>
      <c r="F247" s="134"/>
      <c r="G247" s="134"/>
      <c r="H247" s="133"/>
      <c r="I247" s="213"/>
      <c r="J247" s="212"/>
      <c r="K247" s="212"/>
      <c r="L247" s="212"/>
      <c r="M247" s="44" t="s">
        <v>344</v>
      </c>
      <c r="N247" s="42" t="s">
        <v>669</v>
      </c>
      <c r="O247" s="43">
        <v>2</v>
      </c>
      <c r="P247" s="42" t="s">
        <v>275</v>
      </c>
      <c r="Q247" s="187"/>
      <c r="R247" s="43"/>
      <c r="S247" s="42" t="s">
        <v>172</v>
      </c>
      <c r="T247" s="42" t="s">
        <v>402</v>
      </c>
      <c r="U247" s="43">
        <v>15</v>
      </c>
      <c r="V247" s="42" t="s">
        <v>267</v>
      </c>
      <c r="W247" s="42" t="s">
        <v>317</v>
      </c>
      <c r="X247" s="43">
        <v>5</v>
      </c>
      <c r="Y247" s="42" t="s">
        <v>189</v>
      </c>
      <c r="Z247" s="42" t="s">
        <v>174</v>
      </c>
      <c r="AA247" s="43">
        <v>1.5</v>
      </c>
      <c r="AB247" s="42" t="s">
        <v>338</v>
      </c>
      <c r="AC247" s="42" t="s">
        <v>271</v>
      </c>
      <c r="AD247" s="43">
        <v>138</v>
      </c>
      <c r="AE247" s="46"/>
      <c r="AF247" s="46"/>
      <c r="AG247" s="135"/>
    </row>
    <row r="248" spans="1:33" ht="102" x14ac:dyDescent="0.25">
      <c r="A248" s="134"/>
      <c r="B248" s="134"/>
      <c r="C248" s="134"/>
      <c r="D248" s="134"/>
      <c r="E248" s="134"/>
      <c r="F248" s="134"/>
      <c r="G248" s="134"/>
      <c r="H248" s="133"/>
      <c r="I248" s="213"/>
      <c r="J248" s="212"/>
      <c r="K248" s="212"/>
      <c r="L248" s="212"/>
      <c r="M248" s="44" t="s">
        <v>343</v>
      </c>
      <c r="N248" s="42"/>
      <c r="O248" s="43"/>
      <c r="P248" s="42" t="s">
        <v>200</v>
      </c>
      <c r="Q248" s="187"/>
      <c r="R248" s="43"/>
      <c r="S248" s="42" t="s">
        <v>348</v>
      </c>
      <c r="T248" s="42"/>
      <c r="U248" s="43"/>
      <c r="V248" s="42" t="s">
        <v>340</v>
      </c>
      <c r="W248" s="42"/>
      <c r="X248" s="43"/>
      <c r="Y248" s="42" t="s">
        <v>184</v>
      </c>
      <c r="Z248" s="42"/>
      <c r="AA248" s="43"/>
      <c r="AB248" s="46"/>
      <c r="AC248" s="42"/>
      <c r="AD248" s="43"/>
      <c r="AE248" s="46"/>
      <c r="AF248" s="46"/>
      <c r="AG248" s="135"/>
    </row>
    <row r="249" spans="1:33" ht="178.5" x14ac:dyDescent="0.25">
      <c r="A249" s="134"/>
      <c r="B249" s="134"/>
      <c r="C249" s="134"/>
      <c r="D249" s="134"/>
      <c r="E249" s="134"/>
      <c r="F249" s="134"/>
      <c r="G249" s="134"/>
      <c r="H249" s="133"/>
      <c r="I249" s="213"/>
      <c r="J249" s="212"/>
      <c r="K249" s="212"/>
      <c r="L249" s="212"/>
      <c r="M249" s="44" t="s">
        <v>342</v>
      </c>
      <c r="N249" s="42"/>
      <c r="O249" s="43"/>
      <c r="P249" s="42" t="s">
        <v>262</v>
      </c>
      <c r="Q249" s="187"/>
      <c r="R249" s="43"/>
      <c r="S249" s="42" t="s">
        <v>346</v>
      </c>
      <c r="T249" s="42"/>
      <c r="U249" s="43"/>
      <c r="V249" s="42" t="s">
        <v>345</v>
      </c>
      <c r="W249" s="42"/>
      <c r="X249" s="43"/>
      <c r="Y249" s="42" t="s">
        <v>174</v>
      </c>
      <c r="Z249" s="42"/>
      <c r="AA249" s="43"/>
      <c r="AB249" s="46"/>
      <c r="AC249" s="42"/>
      <c r="AD249" s="43"/>
      <c r="AE249" s="46"/>
      <c r="AF249" s="46"/>
      <c r="AG249" s="135"/>
    </row>
    <row r="250" spans="1:33" ht="89.25" x14ac:dyDescent="0.25">
      <c r="A250" s="134"/>
      <c r="B250" s="134"/>
      <c r="C250" s="134"/>
      <c r="D250" s="134"/>
      <c r="E250" s="134"/>
      <c r="F250" s="134"/>
      <c r="G250" s="134"/>
      <c r="H250" s="133"/>
      <c r="I250" s="213"/>
      <c r="J250" s="212"/>
      <c r="K250" s="212"/>
      <c r="L250" s="212"/>
      <c r="M250" s="42" t="s">
        <v>129</v>
      </c>
      <c r="N250" s="42"/>
      <c r="O250" s="43"/>
      <c r="P250" s="46"/>
      <c r="Q250" s="187"/>
      <c r="R250" s="43"/>
      <c r="S250" s="42"/>
      <c r="T250" s="42"/>
      <c r="U250" s="43"/>
      <c r="V250" s="42" t="s">
        <v>197</v>
      </c>
      <c r="W250" s="42"/>
      <c r="X250" s="43"/>
      <c r="Y250" s="46"/>
      <c r="Z250" s="42"/>
      <c r="AA250" s="43"/>
      <c r="AB250" s="46"/>
      <c r="AC250" s="42"/>
      <c r="AD250" s="43"/>
      <c r="AE250" s="46"/>
      <c r="AF250" s="46"/>
      <c r="AG250" s="135"/>
    </row>
    <row r="251" spans="1:33" ht="63.75" x14ac:dyDescent="0.25">
      <c r="A251" s="134"/>
      <c r="B251" s="134"/>
      <c r="C251" s="134"/>
      <c r="D251" s="134"/>
      <c r="E251" s="134"/>
      <c r="F251" s="134"/>
      <c r="G251" s="134"/>
      <c r="H251" s="133"/>
      <c r="I251" s="213"/>
      <c r="J251" s="212"/>
      <c r="K251" s="212"/>
      <c r="L251" s="212"/>
      <c r="M251" s="42" t="s">
        <v>283</v>
      </c>
      <c r="N251" s="42"/>
      <c r="O251" s="43"/>
      <c r="P251" s="46"/>
      <c r="Q251" s="187"/>
      <c r="R251" s="43"/>
      <c r="S251" s="42"/>
      <c r="T251" s="42"/>
      <c r="U251" s="43"/>
      <c r="V251" s="42"/>
      <c r="W251" s="42"/>
      <c r="X251" s="43"/>
      <c r="Y251" s="46"/>
      <c r="Z251" s="42"/>
      <c r="AA251" s="43"/>
      <c r="AB251" s="46"/>
      <c r="AC251" s="42"/>
      <c r="AD251" s="43"/>
      <c r="AE251" s="46"/>
      <c r="AF251" s="46"/>
      <c r="AG251" s="135"/>
    </row>
    <row r="252" spans="1:33" ht="76.5" x14ac:dyDescent="0.25">
      <c r="A252" s="134"/>
      <c r="B252" s="134"/>
      <c r="C252" s="134"/>
      <c r="D252" s="134"/>
      <c r="E252" s="134"/>
      <c r="F252" s="134"/>
      <c r="G252" s="134"/>
      <c r="H252" s="133"/>
      <c r="I252" s="213"/>
      <c r="J252" s="212"/>
      <c r="K252" s="212"/>
      <c r="L252" s="212"/>
      <c r="M252" s="42" t="s">
        <v>108</v>
      </c>
      <c r="N252" s="42"/>
      <c r="O252" s="43"/>
      <c r="P252" s="46"/>
      <c r="Q252" s="187"/>
      <c r="R252" s="43"/>
      <c r="S252" s="42"/>
      <c r="T252" s="42"/>
      <c r="U252" s="43"/>
      <c r="V252" s="42"/>
      <c r="W252" s="42"/>
      <c r="X252" s="43"/>
      <c r="Y252" s="46"/>
      <c r="Z252" s="42"/>
      <c r="AA252" s="43"/>
      <c r="AB252" s="46"/>
      <c r="AC252" s="42"/>
      <c r="AD252" s="43"/>
      <c r="AE252" s="46"/>
      <c r="AF252" s="46"/>
      <c r="AG252" s="135"/>
    </row>
    <row r="253" spans="1:33" ht="140.25" x14ac:dyDescent="0.25">
      <c r="A253" s="134"/>
      <c r="B253" s="134"/>
      <c r="C253" s="134"/>
      <c r="D253" s="134"/>
      <c r="E253" s="134"/>
      <c r="F253" s="134"/>
      <c r="G253" s="134"/>
      <c r="H253" s="133"/>
      <c r="I253" s="213"/>
      <c r="J253" s="212"/>
      <c r="K253" s="212"/>
      <c r="L253" s="212"/>
      <c r="M253" s="42" t="s">
        <v>107</v>
      </c>
      <c r="N253" s="42"/>
      <c r="O253" s="43"/>
      <c r="P253" s="46"/>
      <c r="Q253" s="187"/>
      <c r="R253" s="43"/>
      <c r="S253" s="42"/>
      <c r="T253" s="42"/>
      <c r="U253" s="43"/>
      <c r="V253" s="42"/>
      <c r="W253" s="42"/>
      <c r="X253" s="43"/>
      <c r="Y253" s="46"/>
      <c r="Z253" s="42"/>
      <c r="AA253" s="43"/>
      <c r="AB253" s="46"/>
      <c r="AC253" s="42"/>
      <c r="AD253" s="43"/>
      <c r="AE253" s="46"/>
      <c r="AF253" s="46"/>
      <c r="AG253" s="135"/>
    </row>
    <row r="254" spans="1:33" ht="38.25" x14ac:dyDescent="0.25">
      <c r="A254" s="134"/>
      <c r="B254" s="134"/>
      <c r="C254" s="134"/>
      <c r="D254" s="134"/>
      <c r="E254" s="134"/>
      <c r="F254" s="134"/>
      <c r="G254" s="134"/>
      <c r="H254" s="133"/>
      <c r="I254" s="213"/>
      <c r="J254" s="212"/>
      <c r="K254" s="212"/>
      <c r="L254" s="212"/>
      <c r="M254" s="42" t="s">
        <v>668</v>
      </c>
      <c r="N254" s="42"/>
      <c r="O254" s="43"/>
      <c r="P254" s="46"/>
      <c r="Q254" s="187"/>
      <c r="R254" s="43"/>
      <c r="S254" s="42"/>
      <c r="T254" s="42"/>
      <c r="U254" s="43"/>
      <c r="V254" s="42"/>
      <c r="W254" s="42"/>
      <c r="X254" s="43"/>
      <c r="Y254" s="46"/>
      <c r="Z254" s="42"/>
      <c r="AA254" s="43"/>
      <c r="AB254" s="46"/>
      <c r="AC254" s="42"/>
      <c r="AD254" s="43"/>
      <c r="AE254" s="46"/>
      <c r="AF254" s="46"/>
      <c r="AG254" s="135"/>
    </row>
    <row r="255" spans="1:33" ht="39" thickBot="1" x14ac:dyDescent="0.3">
      <c r="A255" s="134"/>
      <c r="B255" s="134"/>
      <c r="C255" s="134"/>
      <c r="D255" s="134"/>
      <c r="E255" s="134"/>
      <c r="F255" s="134"/>
      <c r="G255" s="134"/>
      <c r="H255" s="133"/>
      <c r="I255" s="211"/>
      <c r="J255" s="210"/>
      <c r="K255" s="210"/>
      <c r="L255" s="210"/>
      <c r="M255" s="208" t="s">
        <v>136</v>
      </c>
      <c r="N255" s="208"/>
      <c r="O255" s="181"/>
      <c r="P255" s="180"/>
      <c r="Q255" s="209"/>
      <c r="R255" s="181"/>
      <c r="S255" s="208"/>
      <c r="T255" s="208"/>
      <c r="U255" s="181"/>
      <c r="V255" s="208"/>
      <c r="W255" s="208"/>
      <c r="X255" s="181"/>
      <c r="Y255" s="180"/>
      <c r="Z255" s="208"/>
      <c r="AA255" s="181"/>
      <c r="AB255" s="180"/>
      <c r="AC255" s="208"/>
      <c r="AD255" s="181"/>
      <c r="AE255" s="180"/>
      <c r="AF255" s="180"/>
      <c r="AG255" s="129"/>
    </row>
    <row r="256" spans="1:33" ht="200.25" customHeight="1" x14ac:dyDescent="0.25">
      <c r="A256" s="134"/>
      <c r="B256" s="134"/>
      <c r="C256" s="134"/>
      <c r="D256" s="134"/>
      <c r="E256" s="134"/>
      <c r="F256" s="134"/>
      <c r="G256" s="134"/>
      <c r="H256" s="133"/>
      <c r="I256" s="207" t="s">
        <v>667</v>
      </c>
      <c r="J256" s="206"/>
      <c r="K256" s="206"/>
      <c r="L256" s="206"/>
      <c r="M256" s="42" t="s">
        <v>414</v>
      </c>
      <c r="N256" s="167" t="s">
        <v>103</v>
      </c>
      <c r="O256" s="202" t="s">
        <v>103</v>
      </c>
      <c r="P256" s="42" t="s">
        <v>276</v>
      </c>
      <c r="Q256" s="167" t="s">
        <v>103</v>
      </c>
      <c r="R256" s="202" t="s">
        <v>103</v>
      </c>
      <c r="S256" s="42" t="s">
        <v>186</v>
      </c>
      <c r="T256" s="42" t="s">
        <v>666</v>
      </c>
      <c r="U256" s="43">
        <v>700</v>
      </c>
      <c r="V256" s="42" t="s">
        <v>413</v>
      </c>
      <c r="W256" s="167" t="s">
        <v>103</v>
      </c>
      <c r="X256" s="202" t="s">
        <v>103</v>
      </c>
      <c r="Y256" s="42" t="s">
        <v>205</v>
      </c>
      <c r="Z256" s="42" t="s">
        <v>189</v>
      </c>
      <c r="AA256" s="43">
        <v>65</v>
      </c>
      <c r="AB256" s="42" t="s">
        <v>272</v>
      </c>
      <c r="AC256" s="167" t="s">
        <v>103</v>
      </c>
      <c r="AD256" s="202" t="s">
        <v>103</v>
      </c>
      <c r="AE256" s="42" t="s">
        <v>301</v>
      </c>
      <c r="AF256" s="205" t="s">
        <v>665</v>
      </c>
      <c r="AG256" s="43">
        <v>400</v>
      </c>
    </row>
    <row r="257" spans="1:33" ht="242.25" x14ac:dyDescent="0.2">
      <c r="A257" s="134"/>
      <c r="B257" s="134"/>
      <c r="C257" s="134"/>
      <c r="D257" s="134"/>
      <c r="E257" s="134"/>
      <c r="F257" s="134"/>
      <c r="G257" s="134"/>
      <c r="H257" s="133"/>
      <c r="I257" s="203"/>
      <c r="J257" s="201"/>
      <c r="K257" s="201"/>
      <c r="L257" s="201"/>
      <c r="M257" s="42" t="s">
        <v>384</v>
      </c>
      <c r="N257" s="167" t="s">
        <v>507</v>
      </c>
      <c r="O257" s="202" t="s">
        <v>103</v>
      </c>
      <c r="P257" s="42" t="s">
        <v>664</v>
      </c>
      <c r="Q257" s="167" t="s">
        <v>103</v>
      </c>
      <c r="R257" s="202" t="s">
        <v>103</v>
      </c>
      <c r="S257" s="42" t="s">
        <v>181</v>
      </c>
      <c r="T257" s="167" t="s">
        <v>103</v>
      </c>
      <c r="U257" s="202" t="s">
        <v>103</v>
      </c>
      <c r="V257" s="42" t="s">
        <v>273</v>
      </c>
      <c r="W257" s="167"/>
      <c r="X257" s="202"/>
      <c r="Y257" s="204"/>
      <c r="Z257" s="167" t="s">
        <v>103</v>
      </c>
      <c r="AA257" s="202" t="s">
        <v>103</v>
      </c>
      <c r="AB257" s="42" t="s">
        <v>266</v>
      </c>
      <c r="AC257" s="167" t="s">
        <v>103</v>
      </c>
      <c r="AD257" s="202" t="s">
        <v>103</v>
      </c>
      <c r="AE257" s="42" t="s">
        <v>298</v>
      </c>
      <c r="AF257" s="46" t="s">
        <v>663</v>
      </c>
      <c r="AG257" s="43">
        <v>40</v>
      </c>
    </row>
    <row r="258" spans="1:33" ht="229.5" x14ac:dyDescent="0.2">
      <c r="A258" s="134"/>
      <c r="B258" s="134"/>
      <c r="C258" s="134"/>
      <c r="D258" s="134"/>
      <c r="E258" s="134"/>
      <c r="F258" s="134"/>
      <c r="G258" s="134"/>
      <c r="H258" s="133"/>
      <c r="I258" s="203"/>
      <c r="J258" s="201"/>
      <c r="K258" s="201"/>
      <c r="L258" s="201"/>
      <c r="M258" s="42" t="s">
        <v>371</v>
      </c>
      <c r="N258" s="167" t="s">
        <v>103</v>
      </c>
      <c r="O258" s="202" t="s">
        <v>103</v>
      </c>
      <c r="P258" s="167" t="s">
        <v>103</v>
      </c>
      <c r="Q258" s="167"/>
      <c r="R258" s="202"/>
      <c r="S258" s="42" t="s">
        <v>176</v>
      </c>
      <c r="T258" s="167" t="s">
        <v>103</v>
      </c>
      <c r="U258" s="202" t="s">
        <v>103</v>
      </c>
      <c r="V258" s="42" t="s">
        <v>404</v>
      </c>
      <c r="W258" s="167" t="s">
        <v>103</v>
      </c>
      <c r="X258" s="202" t="s">
        <v>103</v>
      </c>
      <c r="Y258" s="204"/>
      <c r="Z258" s="42"/>
      <c r="AA258" s="43"/>
      <c r="AB258" s="42" t="s">
        <v>255</v>
      </c>
      <c r="AC258" s="167" t="s">
        <v>103</v>
      </c>
      <c r="AD258" s="202" t="s">
        <v>103</v>
      </c>
      <c r="AE258" s="66" t="s">
        <v>662</v>
      </c>
      <c r="AF258" s="66" t="s">
        <v>661</v>
      </c>
      <c r="AG258" s="43">
        <v>300</v>
      </c>
    </row>
    <row r="259" spans="1:33" ht="76.5" x14ac:dyDescent="0.25">
      <c r="A259" s="134"/>
      <c r="B259" s="134"/>
      <c r="C259" s="134"/>
      <c r="D259" s="134"/>
      <c r="E259" s="134"/>
      <c r="F259" s="134"/>
      <c r="G259" s="134"/>
      <c r="H259" s="133"/>
      <c r="I259" s="203"/>
      <c r="J259" s="201"/>
      <c r="K259" s="201"/>
      <c r="L259" s="201"/>
      <c r="M259" s="42" t="s">
        <v>367</v>
      </c>
      <c r="N259" s="167" t="s">
        <v>103</v>
      </c>
      <c r="O259" s="202" t="s">
        <v>103</v>
      </c>
      <c r="P259" s="201"/>
      <c r="Q259" s="200"/>
      <c r="R259" s="196"/>
      <c r="S259" s="199" t="s">
        <v>172</v>
      </c>
      <c r="T259" s="197"/>
      <c r="U259" s="196" t="s">
        <v>103</v>
      </c>
      <c r="V259" s="199" t="s">
        <v>267</v>
      </c>
      <c r="W259" s="197" t="s">
        <v>103</v>
      </c>
      <c r="X259" s="196" t="s">
        <v>103</v>
      </c>
      <c r="Y259" s="198"/>
      <c r="Z259" s="197" t="s">
        <v>103</v>
      </c>
      <c r="AA259" s="196" t="s">
        <v>103</v>
      </c>
      <c r="AB259" s="198"/>
      <c r="AC259" s="197" t="s">
        <v>103</v>
      </c>
      <c r="AD259" s="196" t="s">
        <v>103</v>
      </c>
      <c r="AE259" s="67" t="s">
        <v>660</v>
      </c>
      <c r="AF259" s="195"/>
      <c r="AG259" s="195"/>
    </row>
    <row r="260" spans="1:33" ht="255.75" thickBot="1" x14ac:dyDescent="0.3">
      <c r="A260" s="134"/>
      <c r="B260" s="134"/>
      <c r="C260" s="134"/>
      <c r="D260" s="134"/>
      <c r="E260" s="134"/>
      <c r="F260" s="134"/>
      <c r="G260" s="134"/>
      <c r="H260" s="133"/>
      <c r="I260" s="194"/>
      <c r="J260" s="96"/>
      <c r="K260" s="96"/>
      <c r="L260" s="96"/>
      <c r="M260" s="59" t="s">
        <v>659</v>
      </c>
      <c r="N260" s="96"/>
      <c r="O260" s="96"/>
      <c r="P260" s="96"/>
      <c r="Q260" s="96" t="s">
        <v>103</v>
      </c>
      <c r="R260" s="96"/>
      <c r="S260" s="1" t="s">
        <v>402</v>
      </c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</row>
    <row r="261" spans="1:33" ht="140.25" x14ac:dyDescent="0.25">
      <c r="A261" s="134"/>
      <c r="B261" s="134"/>
      <c r="C261" s="134"/>
      <c r="D261" s="134"/>
      <c r="E261" s="134"/>
      <c r="F261" s="134"/>
      <c r="G261" s="134"/>
      <c r="H261" s="133"/>
      <c r="I261" s="193" t="s">
        <v>212</v>
      </c>
      <c r="J261" s="144"/>
      <c r="K261" s="144"/>
      <c r="L261" s="144"/>
      <c r="M261" s="192" t="s">
        <v>211</v>
      </c>
      <c r="N261" s="192"/>
      <c r="O261" s="190"/>
      <c r="P261" s="153" t="s">
        <v>210</v>
      </c>
      <c r="Q261" s="153"/>
      <c r="R261" s="190"/>
      <c r="S261" s="153" t="s">
        <v>208</v>
      </c>
      <c r="T261" s="153"/>
      <c r="U261" s="190"/>
      <c r="V261" s="153" t="s">
        <v>207</v>
      </c>
      <c r="W261" s="153"/>
      <c r="X261" s="190"/>
      <c r="Y261" s="153" t="s">
        <v>205</v>
      </c>
      <c r="Z261" s="191" t="s">
        <v>658</v>
      </c>
      <c r="AA261" s="190">
        <v>115</v>
      </c>
      <c r="AB261" s="144"/>
      <c r="AC261" s="144"/>
      <c r="AD261" s="144"/>
      <c r="AE261" s="153" t="s">
        <v>204</v>
      </c>
      <c r="AF261" s="153"/>
      <c r="AG261" s="189"/>
    </row>
    <row r="262" spans="1:33" ht="127.5" x14ac:dyDescent="0.25">
      <c r="A262" s="134"/>
      <c r="B262" s="134"/>
      <c r="C262" s="134"/>
      <c r="D262" s="134"/>
      <c r="E262" s="134"/>
      <c r="F262" s="134"/>
      <c r="G262" s="134"/>
      <c r="H262" s="133"/>
      <c r="I262" s="185"/>
      <c r="J262" s="46"/>
      <c r="K262" s="46"/>
      <c r="L262" s="46"/>
      <c r="M262" s="44" t="s">
        <v>202</v>
      </c>
      <c r="N262" s="44"/>
      <c r="O262" s="43"/>
      <c r="P262" s="45" t="s">
        <v>201</v>
      </c>
      <c r="Q262" s="42"/>
      <c r="R262" s="43"/>
      <c r="S262" s="43" t="s">
        <v>199</v>
      </c>
      <c r="T262" s="43"/>
      <c r="U262" s="43"/>
      <c r="V262" s="42" t="s">
        <v>198</v>
      </c>
      <c r="W262" s="42"/>
      <c r="X262" s="43"/>
      <c r="Y262" s="42" t="s">
        <v>196</v>
      </c>
      <c r="Z262" s="42"/>
      <c r="AA262" s="43"/>
      <c r="AB262" s="46"/>
      <c r="AC262" s="46"/>
      <c r="AD262" s="46"/>
      <c r="AE262" s="42" t="s">
        <v>195</v>
      </c>
      <c r="AF262" s="42"/>
      <c r="AG262" s="188"/>
    </row>
    <row r="263" spans="1:33" ht="229.5" x14ac:dyDescent="0.25">
      <c r="A263" s="134"/>
      <c r="B263" s="134"/>
      <c r="C263" s="134"/>
      <c r="D263" s="134"/>
      <c r="E263" s="134"/>
      <c r="F263" s="134"/>
      <c r="G263" s="134"/>
      <c r="H263" s="133"/>
      <c r="I263" s="185"/>
      <c r="J263" s="46"/>
      <c r="K263" s="46"/>
      <c r="L263" s="46"/>
      <c r="M263" s="44" t="s">
        <v>193</v>
      </c>
      <c r="N263" s="44"/>
      <c r="O263" s="43"/>
      <c r="P263" s="45" t="s">
        <v>192</v>
      </c>
      <c r="Q263" s="42"/>
      <c r="R263" s="46"/>
      <c r="S263" s="42" t="s">
        <v>191</v>
      </c>
      <c r="T263" s="42"/>
      <c r="U263" s="43"/>
      <c r="V263" s="42" t="s">
        <v>190</v>
      </c>
      <c r="W263" s="46"/>
      <c r="X263" s="46"/>
      <c r="Y263" s="42" t="s">
        <v>189</v>
      </c>
      <c r="Z263" s="42"/>
      <c r="AA263" s="43"/>
      <c r="AB263" s="46"/>
      <c r="AC263" s="46"/>
      <c r="AD263" s="46"/>
      <c r="AE263" s="42" t="s">
        <v>203</v>
      </c>
      <c r="AF263" s="42"/>
      <c r="AG263" s="188"/>
    </row>
    <row r="264" spans="1:33" ht="306" x14ac:dyDescent="0.25">
      <c r="A264" s="134"/>
      <c r="B264" s="134"/>
      <c r="C264" s="134"/>
      <c r="D264" s="134"/>
      <c r="E264" s="134"/>
      <c r="F264" s="134"/>
      <c r="G264" s="134"/>
      <c r="H264" s="133"/>
      <c r="I264" s="185"/>
      <c r="J264" s="46"/>
      <c r="K264" s="46"/>
      <c r="L264" s="46"/>
      <c r="M264" s="44" t="s">
        <v>187</v>
      </c>
      <c r="N264" s="44"/>
      <c r="O264" s="43"/>
      <c r="P264" s="45" t="s">
        <v>182</v>
      </c>
      <c r="Q264" s="42"/>
      <c r="R264" s="46"/>
      <c r="S264" s="42" t="s">
        <v>186</v>
      </c>
      <c r="T264" s="42"/>
      <c r="U264" s="43"/>
      <c r="V264" s="42" t="s">
        <v>185</v>
      </c>
      <c r="W264" s="46"/>
      <c r="X264" s="46"/>
      <c r="Y264" s="42" t="s">
        <v>184</v>
      </c>
      <c r="Z264" s="42"/>
      <c r="AA264" s="43"/>
      <c r="AB264" s="46"/>
      <c r="AC264" s="46"/>
      <c r="AD264" s="46"/>
      <c r="AE264" s="42" t="s">
        <v>194</v>
      </c>
      <c r="AF264" s="46"/>
      <c r="AG264" s="184"/>
    </row>
    <row r="265" spans="1:33" ht="191.25" x14ac:dyDescent="0.25">
      <c r="A265" s="134"/>
      <c r="B265" s="134"/>
      <c r="C265" s="134"/>
      <c r="D265" s="134"/>
      <c r="E265" s="134"/>
      <c r="F265" s="134"/>
      <c r="G265" s="134"/>
      <c r="H265" s="133"/>
      <c r="I265" s="185"/>
      <c r="J265" s="46"/>
      <c r="K265" s="46"/>
      <c r="L265" s="46"/>
      <c r="M265" s="44" t="s">
        <v>183</v>
      </c>
      <c r="N265" s="44"/>
      <c r="O265" s="43"/>
      <c r="P265" s="45" t="s">
        <v>177</v>
      </c>
      <c r="Q265" s="42"/>
      <c r="R265" s="46"/>
      <c r="S265" s="42" t="s">
        <v>181</v>
      </c>
      <c r="T265" s="42"/>
      <c r="U265" s="43"/>
      <c r="V265" s="42" t="s">
        <v>180</v>
      </c>
      <c r="W265" s="46"/>
      <c r="X265" s="46"/>
      <c r="Y265" s="42" t="s">
        <v>179</v>
      </c>
      <c r="Z265" s="42"/>
      <c r="AA265" s="43"/>
      <c r="AB265" s="46"/>
      <c r="AC265" s="46"/>
      <c r="AD265" s="46"/>
      <c r="AE265" s="42" t="s">
        <v>188</v>
      </c>
      <c r="AF265" s="46"/>
      <c r="AG265" s="184"/>
    </row>
    <row r="266" spans="1:33" ht="89.25" x14ac:dyDescent="0.25">
      <c r="A266" s="134"/>
      <c r="B266" s="134"/>
      <c r="C266" s="134"/>
      <c r="D266" s="134"/>
      <c r="E266" s="134"/>
      <c r="F266" s="134"/>
      <c r="G266" s="134"/>
      <c r="H266" s="133"/>
      <c r="I266" s="185"/>
      <c r="J266" s="46"/>
      <c r="K266" s="46"/>
      <c r="L266" s="46"/>
      <c r="M266" s="44" t="s">
        <v>178</v>
      </c>
      <c r="N266" s="44"/>
      <c r="O266" s="43"/>
      <c r="P266" s="45"/>
      <c r="Q266" s="187"/>
      <c r="R266" s="46"/>
      <c r="S266" s="42" t="s">
        <v>176</v>
      </c>
      <c r="T266" s="42"/>
      <c r="U266" s="43"/>
      <c r="V266" s="42" t="s">
        <v>175</v>
      </c>
      <c r="W266" s="46"/>
      <c r="X266" s="46"/>
      <c r="Y266" s="42" t="s">
        <v>174</v>
      </c>
      <c r="Z266" s="42"/>
      <c r="AA266" s="43"/>
      <c r="AB266" s="46"/>
      <c r="AC266" s="46"/>
      <c r="AD266" s="46"/>
      <c r="AE266" s="46"/>
      <c r="AF266" s="46"/>
      <c r="AG266" s="184"/>
    </row>
    <row r="267" spans="1:33" ht="76.5" x14ac:dyDescent="0.25">
      <c r="A267" s="134"/>
      <c r="B267" s="134"/>
      <c r="C267" s="134"/>
      <c r="D267" s="134"/>
      <c r="E267" s="134"/>
      <c r="F267" s="134"/>
      <c r="G267" s="134"/>
      <c r="H267" s="133"/>
      <c r="I267" s="185"/>
      <c r="J267" s="46"/>
      <c r="K267" s="46"/>
      <c r="L267" s="46"/>
      <c r="M267" s="44" t="s">
        <v>173</v>
      </c>
      <c r="N267" s="44"/>
      <c r="O267" s="43"/>
      <c r="P267" s="45" t="s">
        <v>169</v>
      </c>
      <c r="Q267" s="187"/>
      <c r="R267" s="46"/>
      <c r="S267" s="42" t="s">
        <v>172</v>
      </c>
      <c r="T267" s="42"/>
      <c r="U267" s="43"/>
      <c r="V267" s="42" t="s">
        <v>171</v>
      </c>
      <c r="W267" s="46"/>
      <c r="X267" s="46"/>
      <c r="Y267" s="46"/>
      <c r="Z267" s="186"/>
      <c r="AA267" s="43"/>
      <c r="AB267" s="46"/>
      <c r="AC267" s="46"/>
      <c r="AD267" s="46"/>
      <c r="AE267" s="46"/>
      <c r="AF267" s="46"/>
      <c r="AG267" s="184"/>
    </row>
    <row r="268" spans="1:33" ht="63.75" x14ac:dyDescent="0.25">
      <c r="A268" s="134"/>
      <c r="B268" s="134"/>
      <c r="C268" s="134"/>
      <c r="D268" s="134"/>
      <c r="E268" s="134"/>
      <c r="F268" s="134"/>
      <c r="G268" s="134"/>
      <c r="H268" s="133"/>
      <c r="I268" s="185"/>
      <c r="J268" s="46"/>
      <c r="K268" s="46"/>
      <c r="L268" s="46"/>
      <c r="M268" s="44" t="s">
        <v>170</v>
      </c>
      <c r="N268" s="44"/>
      <c r="O268" s="43"/>
      <c r="P268" s="45" t="s">
        <v>166</v>
      </c>
      <c r="Q268" s="46"/>
      <c r="R268" s="46"/>
      <c r="S268" s="42" t="s">
        <v>168</v>
      </c>
      <c r="T268" s="42"/>
      <c r="U268" s="43"/>
      <c r="V268" s="42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184"/>
    </row>
    <row r="269" spans="1:33" ht="114.75" x14ac:dyDescent="0.25">
      <c r="A269" s="134"/>
      <c r="B269" s="134"/>
      <c r="C269" s="134"/>
      <c r="D269" s="134"/>
      <c r="E269" s="134"/>
      <c r="F269" s="134"/>
      <c r="G269" s="134"/>
      <c r="H269" s="133"/>
      <c r="I269" s="185"/>
      <c r="J269" s="46"/>
      <c r="K269" s="46"/>
      <c r="L269" s="46"/>
      <c r="M269" s="44" t="s">
        <v>167</v>
      </c>
      <c r="N269" s="44"/>
      <c r="O269" s="43"/>
      <c r="P269" s="45" t="s">
        <v>162</v>
      </c>
      <c r="Q269" s="46"/>
      <c r="R269" s="46"/>
      <c r="S269" s="42" t="s">
        <v>165</v>
      </c>
      <c r="T269" s="42"/>
      <c r="U269" s="43"/>
      <c r="V269" s="42" t="s">
        <v>164</v>
      </c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184"/>
    </row>
    <row r="270" spans="1:33" ht="102" x14ac:dyDescent="0.25">
      <c r="A270" s="134"/>
      <c r="B270" s="134"/>
      <c r="C270" s="134"/>
      <c r="D270" s="134"/>
      <c r="E270" s="134"/>
      <c r="F270" s="134"/>
      <c r="G270" s="134"/>
      <c r="H270" s="133"/>
      <c r="I270" s="185"/>
      <c r="J270" s="46"/>
      <c r="K270" s="46"/>
      <c r="L270" s="46"/>
      <c r="M270" s="44" t="s">
        <v>163</v>
      </c>
      <c r="N270" s="44"/>
      <c r="O270" s="43"/>
      <c r="P270" s="45" t="s">
        <v>158</v>
      </c>
      <c r="Q270" s="46"/>
      <c r="R270" s="46"/>
      <c r="S270" s="42" t="s">
        <v>161</v>
      </c>
      <c r="T270" s="42"/>
      <c r="U270" s="43"/>
      <c r="V270" s="42" t="s">
        <v>160</v>
      </c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184"/>
    </row>
    <row r="271" spans="1:33" ht="114.75" x14ac:dyDescent="0.25">
      <c r="A271" s="134"/>
      <c r="B271" s="134"/>
      <c r="C271" s="134"/>
      <c r="D271" s="134"/>
      <c r="E271" s="134"/>
      <c r="F271" s="134"/>
      <c r="G271" s="134"/>
      <c r="H271" s="133"/>
      <c r="I271" s="185"/>
      <c r="J271" s="46"/>
      <c r="K271" s="46"/>
      <c r="L271" s="46"/>
      <c r="M271" s="44" t="s">
        <v>159</v>
      </c>
      <c r="N271" s="44"/>
      <c r="O271" s="43"/>
      <c r="P271" s="42" t="s">
        <v>209</v>
      </c>
      <c r="Q271" s="46"/>
      <c r="R271" s="46"/>
      <c r="S271" s="42" t="s">
        <v>157</v>
      </c>
      <c r="T271" s="42"/>
      <c r="U271" s="43"/>
      <c r="V271" s="42" t="s">
        <v>156</v>
      </c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184"/>
    </row>
    <row r="272" spans="1:33" ht="153" x14ac:dyDescent="0.25">
      <c r="A272" s="134"/>
      <c r="B272" s="134"/>
      <c r="C272" s="134"/>
      <c r="D272" s="134"/>
      <c r="E272" s="134"/>
      <c r="F272" s="134"/>
      <c r="G272" s="134"/>
      <c r="H272" s="133"/>
      <c r="I272" s="185"/>
      <c r="J272" s="46"/>
      <c r="K272" s="46"/>
      <c r="L272" s="46"/>
      <c r="M272" s="44" t="s">
        <v>155</v>
      </c>
      <c r="N272" s="44"/>
      <c r="O272" s="43"/>
      <c r="P272" s="42" t="s">
        <v>200</v>
      </c>
      <c r="Q272" s="46"/>
      <c r="R272" s="46"/>
      <c r="S272" s="42" t="s">
        <v>154</v>
      </c>
      <c r="T272" s="42"/>
      <c r="U272" s="43"/>
      <c r="V272" s="42" t="s">
        <v>153</v>
      </c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184"/>
    </row>
    <row r="273" spans="1:33" ht="63.75" x14ac:dyDescent="0.25">
      <c r="A273" s="134"/>
      <c r="B273" s="134"/>
      <c r="C273" s="134"/>
      <c r="D273" s="134"/>
      <c r="E273" s="134"/>
      <c r="F273" s="134"/>
      <c r="G273" s="134"/>
      <c r="H273" s="133"/>
      <c r="I273" s="185"/>
      <c r="J273" s="46"/>
      <c r="K273" s="46"/>
      <c r="L273" s="46"/>
      <c r="M273" s="44" t="s">
        <v>152</v>
      </c>
      <c r="N273" s="44"/>
      <c r="O273" s="43"/>
      <c r="P273" s="42"/>
      <c r="Q273" s="46"/>
      <c r="R273" s="46"/>
      <c r="S273" s="46"/>
      <c r="T273" s="46"/>
      <c r="U273" s="46"/>
      <c r="V273" s="42" t="s">
        <v>151</v>
      </c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184"/>
    </row>
    <row r="274" spans="1:33" ht="63.75" x14ac:dyDescent="0.25">
      <c r="A274" s="134"/>
      <c r="B274" s="134"/>
      <c r="C274" s="134"/>
      <c r="D274" s="134"/>
      <c r="E274" s="134"/>
      <c r="F274" s="134"/>
      <c r="G274" s="134"/>
      <c r="H274" s="133"/>
      <c r="I274" s="185"/>
      <c r="J274" s="46"/>
      <c r="K274" s="46"/>
      <c r="L274" s="46"/>
      <c r="M274" s="44" t="s">
        <v>150</v>
      </c>
      <c r="N274" s="44"/>
      <c r="O274" s="43"/>
      <c r="P274" s="46"/>
      <c r="Q274" s="46"/>
      <c r="R274" s="46"/>
      <c r="S274" s="46"/>
      <c r="T274" s="46"/>
      <c r="U274" s="46"/>
      <c r="V274" s="42" t="s">
        <v>149</v>
      </c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184"/>
    </row>
    <row r="275" spans="1:33" ht="76.5" x14ac:dyDescent="0.25">
      <c r="A275" s="134"/>
      <c r="B275" s="134"/>
      <c r="C275" s="134"/>
      <c r="D275" s="134"/>
      <c r="E275" s="134"/>
      <c r="F275" s="134"/>
      <c r="G275" s="134"/>
      <c r="H275" s="133"/>
      <c r="I275" s="185"/>
      <c r="J275" s="46"/>
      <c r="K275" s="46"/>
      <c r="L275" s="46"/>
      <c r="M275" s="44" t="s">
        <v>148</v>
      </c>
      <c r="N275" s="44"/>
      <c r="O275" s="43"/>
      <c r="P275" s="46"/>
      <c r="Q275" s="46"/>
      <c r="R275" s="46"/>
      <c r="S275" s="46"/>
      <c r="T275" s="46"/>
      <c r="U275" s="46"/>
      <c r="V275" s="42" t="s">
        <v>206</v>
      </c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184"/>
    </row>
    <row r="276" spans="1:33" ht="89.25" x14ac:dyDescent="0.25">
      <c r="A276" s="134"/>
      <c r="B276" s="134"/>
      <c r="C276" s="134"/>
      <c r="D276" s="134"/>
      <c r="E276" s="134"/>
      <c r="F276" s="134"/>
      <c r="G276" s="134"/>
      <c r="H276" s="133"/>
      <c r="I276" s="185"/>
      <c r="J276" s="46"/>
      <c r="K276" s="46"/>
      <c r="L276" s="46"/>
      <c r="M276" s="44" t="s">
        <v>147</v>
      </c>
      <c r="N276" s="44"/>
      <c r="O276" s="43"/>
      <c r="P276" s="46"/>
      <c r="Q276" s="46"/>
      <c r="R276" s="46"/>
      <c r="S276" s="46"/>
      <c r="T276" s="46"/>
      <c r="U276" s="46"/>
      <c r="V276" s="42" t="s">
        <v>197</v>
      </c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184"/>
    </row>
    <row r="277" spans="1:33" ht="63.75" x14ac:dyDescent="0.25">
      <c r="A277" s="134"/>
      <c r="B277" s="134"/>
      <c r="C277" s="134"/>
      <c r="D277" s="134"/>
      <c r="E277" s="134"/>
      <c r="F277" s="134"/>
      <c r="G277" s="134"/>
      <c r="H277" s="133"/>
      <c r="I277" s="185"/>
      <c r="J277" s="46"/>
      <c r="K277" s="46"/>
      <c r="L277" s="46"/>
      <c r="M277" s="44" t="s">
        <v>146</v>
      </c>
      <c r="N277" s="44"/>
      <c r="O277" s="43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184"/>
    </row>
    <row r="278" spans="1:33" ht="25.5" x14ac:dyDescent="0.25">
      <c r="A278" s="134"/>
      <c r="B278" s="134"/>
      <c r="C278" s="134"/>
      <c r="D278" s="134"/>
      <c r="E278" s="134"/>
      <c r="F278" s="134"/>
      <c r="G278" s="134"/>
      <c r="H278" s="133"/>
      <c r="I278" s="185"/>
      <c r="J278" s="46"/>
      <c r="K278" s="46"/>
      <c r="L278" s="46"/>
      <c r="M278" s="44" t="s">
        <v>145</v>
      </c>
      <c r="N278" s="44"/>
      <c r="O278" s="43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184"/>
    </row>
    <row r="279" spans="1:33" ht="63.75" x14ac:dyDescent="0.25">
      <c r="A279" s="134"/>
      <c r="B279" s="134"/>
      <c r="C279" s="134"/>
      <c r="D279" s="134"/>
      <c r="E279" s="134"/>
      <c r="F279" s="134"/>
      <c r="G279" s="134"/>
      <c r="H279" s="133"/>
      <c r="I279" s="185"/>
      <c r="J279" s="46"/>
      <c r="K279" s="46"/>
      <c r="L279" s="46"/>
      <c r="M279" s="44" t="s">
        <v>144</v>
      </c>
      <c r="N279" s="44"/>
      <c r="O279" s="43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184"/>
    </row>
    <row r="280" spans="1:33" ht="25.5" x14ac:dyDescent="0.25">
      <c r="A280" s="134"/>
      <c r="B280" s="134"/>
      <c r="C280" s="134"/>
      <c r="D280" s="134"/>
      <c r="E280" s="134"/>
      <c r="F280" s="134"/>
      <c r="G280" s="134"/>
      <c r="H280" s="133"/>
      <c r="I280" s="185"/>
      <c r="J280" s="46"/>
      <c r="K280" s="46"/>
      <c r="L280" s="46"/>
      <c r="M280" s="44" t="s">
        <v>143</v>
      </c>
      <c r="N280" s="44"/>
      <c r="O280" s="43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184"/>
    </row>
    <row r="281" spans="1:33" ht="51" x14ac:dyDescent="0.25">
      <c r="A281" s="134"/>
      <c r="B281" s="134"/>
      <c r="C281" s="134"/>
      <c r="D281" s="134"/>
      <c r="E281" s="134"/>
      <c r="F281" s="134"/>
      <c r="G281" s="134"/>
      <c r="H281" s="133"/>
      <c r="I281" s="185"/>
      <c r="J281" s="46"/>
      <c r="K281" s="46"/>
      <c r="L281" s="46"/>
      <c r="M281" s="44" t="s">
        <v>142</v>
      </c>
      <c r="N281" s="44"/>
      <c r="O281" s="43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184"/>
    </row>
    <row r="282" spans="1:33" ht="38.25" x14ac:dyDescent="0.25">
      <c r="A282" s="134"/>
      <c r="B282" s="134"/>
      <c r="C282" s="134"/>
      <c r="D282" s="134"/>
      <c r="E282" s="134"/>
      <c r="F282" s="134"/>
      <c r="G282" s="134"/>
      <c r="H282" s="133"/>
      <c r="I282" s="185"/>
      <c r="J282" s="46"/>
      <c r="K282" s="46"/>
      <c r="L282" s="46"/>
      <c r="M282" s="44" t="s">
        <v>141</v>
      </c>
      <c r="N282" s="44"/>
      <c r="O282" s="43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184"/>
    </row>
    <row r="283" spans="1:33" ht="38.25" x14ac:dyDescent="0.25">
      <c r="A283" s="134"/>
      <c r="B283" s="134"/>
      <c r="C283" s="134"/>
      <c r="D283" s="134"/>
      <c r="E283" s="134"/>
      <c r="F283" s="134"/>
      <c r="G283" s="134"/>
      <c r="H283" s="133"/>
      <c r="I283" s="185"/>
      <c r="J283" s="46"/>
      <c r="K283" s="46"/>
      <c r="L283" s="46"/>
      <c r="M283" s="44" t="s">
        <v>139</v>
      </c>
      <c r="N283" s="44"/>
      <c r="O283" s="43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184"/>
    </row>
    <row r="284" spans="1:33" ht="51" x14ac:dyDescent="0.25">
      <c r="A284" s="134"/>
      <c r="B284" s="134"/>
      <c r="C284" s="134"/>
      <c r="D284" s="134"/>
      <c r="E284" s="134"/>
      <c r="F284" s="134"/>
      <c r="G284" s="134"/>
      <c r="H284" s="133"/>
      <c r="I284" s="185"/>
      <c r="J284" s="46"/>
      <c r="K284" s="46"/>
      <c r="L284" s="46"/>
      <c r="M284" s="44" t="s">
        <v>137</v>
      </c>
      <c r="N284" s="44"/>
      <c r="O284" s="43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184"/>
    </row>
    <row r="285" spans="1:33" ht="25.5" x14ac:dyDescent="0.25">
      <c r="A285" s="134"/>
      <c r="B285" s="134"/>
      <c r="C285" s="134"/>
      <c r="D285" s="134"/>
      <c r="E285" s="134"/>
      <c r="F285" s="134"/>
      <c r="G285" s="134"/>
      <c r="H285" s="133"/>
      <c r="I285" s="185"/>
      <c r="J285" s="46"/>
      <c r="K285" s="46"/>
      <c r="L285" s="46"/>
      <c r="M285" s="44" t="s">
        <v>135</v>
      </c>
      <c r="N285" s="44"/>
      <c r="O285" s="43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184"/>
    </row>
    <row r="286" spans="1:33" ht="25.5" x14ac:dyDescent="0.25">
      <c r="A286" s="134"/>
      <c r="B286" s="134"/>
      <c r="C286" s="134"/>
      <c r="D286" s="134"/>
      <c r="E286" s="134"/>
      <c r="F286" s="134"/>
      <c r="G286" s="134"/>
      <c r="H286" s="133"/>
      <c r="I286" s="185"/>
      <c r="J286" s="46"/>
      <c r="K286" s="46"/>
      <c r="L286" s="46"/>
      <c r="M286" s="44" t="s">
        <v>133</v>
      </c>
      <c r="N286" s="44"/>
      <c r="O286" s="43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184"/>
    </row>
    <row r="287" spans="1:33" ht="63.75" x14ac:dyDescent="0.25">
      <c r="A287" s="134"/>
      <c r="B287" s="134"/>
      <c r="C287" s="134"/>
      <c r="D287" s="134"/>
      <c r="E287" s="134"/>
      <c r="F287" s="134"/>
      <c r="G287" s="134"/>
      <c r="H287" s="133"/>
      <c r="I287" s="185"/>
      <c r="J287" s="46"/>
      <c r="K287" s="46"/>
      <c r="L287" s="46"/>
      <c r="M287" s="44" t="s">
        <v>131</v>
      </c>
      <c r="N287" s="44"/>
      <c r="O287" s="43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184"/>
    </row>
    <row r="288" spans="1:33" ht="38.25" x14ac:dyDescent="0.25">
      <c r="A288" s="134"/>
      <c r="B288" s="134"/>
      <c r="C288" s="134"/>
      <c r="D288" s="134"/>
      <c r="E288" s="134"/>
      <c r="F288" s="134"/>
      <c r="G288" s="134"/>
      <c r="H288" s="133"/>
      <c r="I288" s="185"/>
      <c r="J288" s="46"/>
      <c r="K288" s="46"/>
      <c r="L288" s="46"/>
      <c r="M288" s="44" t="s">
        <v>129</v>
      </c>
      <c r="N288" s="44"/>
      <c r="O288" s="43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184"/>
    </row>
    <row r="289" spans="1:33" ht="51" x14ac:dyDescent="0.25">
      <c r="A289" s="134"/>
      <c r="B289" s="134"/>
      <c r="C289" s="134"/>
      <c r="D289" s="134"/>
      <c r="E289" s="134"/>
      <c r="F289" s="134"/>
      <c r="G289" s="134"/>
      <c r="H289" s="133"/>
      <c r="I289" s="185"/>
      <c r="J289" s="46"/>
      <c r="K289" s="46"/>
      <c r="L289" s="46"/>
      <c r="M289" s="44" t="s">
        <v>127</v>
      </c>
      <c r="N289" s="44"/>
      <c r="O289" s="43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184"/>
    </row>
    <row r="290" spans="1:33" ht="51" x14ac:dyDescent="0.25">
      <c r="A290" s="134"/>
      <c r="B290" s="134"/>
      <c r="C290" s="134"/>
      <c r="D290" s="134"/>
      <c r="E290" s="134"/>
      <c r="F290" s="134"/>
      <c r="G290" s="134"/>
      <c r="H290" s="133"/>
      <c r="I290" s="185"/>
      <c r="J290" s="46"/>
      <c r="K290" s="46"/>
      <c r="L290" s="46"/>
      <c r="M290" s="44" t="s">
        <v>125</v>
      </c>
      <c r="N290" s="44"/>
      <c r="O290" s="43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184"/>
    </row>
    <row r="291" spans="1:33" ht="38.25" x14ac:dyDescent="0.25">
      <c r="A291" s="134"/>
      <c r="B291" s="134"/>
      <c r="C291" s="134"/>
      <c r="D291" s="134"/>
      <c r="E291" s="134"/>
      <c r="F291" s="134"/>
      <c r="G291" s="134"/>
      <c r="H291" s="133"/>
      <c r="I291" s="185"/>
      <c r="J291" s="46"/>
      <c r="K291" s="46"/>
      <c r="L291" s="46"/>
      <c r="M291" s="44" t="s">
        <v>123</v>
      </c>
      <c r="N291" s="44"/>
      <c r="O291" s="43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184"/>
    </row>
    <row r="292" spans="1:33" ht="39" thickBot="1" x14ac:dyDescent="0.3">
      <c r="A292" s="134"/>
      <c r="B292" s="134"/>
      <c r="C292" s="134"/>
      <c r="D292" s="134"/>
      <c r="E292" s="134"/>
      <c r="F292" s="134"/>
      <c r="G292" s="134"/>
      <c r="H292" s="133"/>
      <c r="I292" s="183"/>
      <c r="J292" s="180"/>
      <c r="K292" s="180"/>
      <c r="L292" s="180"/>
      <c r="M292" s="182" t="s">
        <v>121</v>
      </c>
      <c r="N292" s="182"/>
      <c r="O292" s="181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79"/>
    </row>
    <row r="293" spans="1:33" ht="409.5" x14ac:dyDescent="0.25">
      <c r="A293" s="134"/>
      <c r="B293" s="134"/>
      <c r="C293" s="134"/>
      <c r="D293" s="134"/>
      <c r="E293" s="134"/>
      <c r="F293" s="134"/>
      <c r="G293" s="134"/>
      <c r="H293" s="133"/>
      <c r="I293" s="178" t="s">
        <v>657</v>
      </c>
      <c r="J293" s="174"/>
      <c r="K293" s="174"/>
      <c r="L293" s="174"/>
      <c r="M293" s="176" t="s">
        <v>138</v>
      </c>
      <c r="N293" s="177" t="s">
        <v>656</v>
      </c>
      <c r="O293" s="174">
        <v>35</v>
      </c>
      <c r="P293" s="176" t="s">
        <v>655</v>
      </c>
      <c r="Q293" s="177" t="s">
        <v>654</v>
      </c>
      <c r="R293" s="176">
        <v>69</v>
      </c>
      <c r="S293" s="176" t="s">
        <v>653</v>
      </c>
      <c r="T293" s="176"/>
      <c r="U293" s="174"/>
      <c r="V293" s="176" t="s">
        <v>652</v>
      </c>
      <c r="W293" s="173" t="s">
        <v>651</v>
      </c>
      <c r="X293" s="173">
        <v>45</v>
      </c>
      <c r="Y293" s="176" t="s">
        <v>650</v>
      </c>
      <c r="Z293" s="174"/>
      <c r="AA293" s="176"/>
      <c r="AB293" s="176" t="s">
        <v>649</v>
      </c>
      <c r="AC293" s="176" t="s">
        <v>649</v>
      </c>
      <c r="AD293" s="175">
        <v>360</v>
      </c>
      <c r="AE293" s="174" t="s">
        <v>270</v>
      </c>
      <c r="AF293" s="173"/>
      <c r="AG293" s="172"/>
    </row>
    <row r="294" spans="1:33" ht="89.25" x14ac:dyDescent="0.25">
      <c r="A294" s="134"/>
      <c r="B294" s="134"/>
      <c r="C294" s="134"/>
      <c r="D294" s="134"/>
      <c r="E294" s="134"/>
      <c r="F294" s="134"/>
      <c r="G294" s="134"/>
      <c r="H294" s="133"/>
      <c r="I294" s="164"/>
      <c r="J294" s="150"/>
      <c r="K294" s="150"/>
      <c r="L294" s="150"/>
      <c r="M294" s="152" t="s">
        <v>136</v>
      </c>
      <c r="N294" s="152" t="s">
        <v>126</v>
      </c>
      <c r="O294" s="150">
        <v>5</v>
      </c>
      <c r="P294" s="150" t="s">
        <v>276</v>
      </c>
      <c r="Q294" s="171" t="s">
        <v>648</v>
      </c>
      <c r="R294" s="152">
        <v>25</v>
      </c>
      <c r="S294" s="152" t="s">
        <v>647</v>
      </c>
      <c r="T294" s="152"/>
      <c r="U294" s="150"/>
      <c r="V294" s="166" t="s">
        <v>273</v>
      </c>
      <c r="W294" s="150"/>
      <c r="X294" s="152"/>
      <c r="Y294" s="152" t="s">
        <v>646</v>
      </c>
      <c r="Z294" s="168"/>
      <c r="AA294" s="167"/>
      <c r="AB294" s="150" t="s">
        <v>272</v>
      </c>
      <c r="AC294" s="152" t="s">
        <v>645</v>
      </c>
      <c r="AD294" s="166">
        <v>910</v>
      </c>
      <c r="AE294" s="150" t="s">
        <v>644</v>
      </c>
      <c r="AF294" s="150"/>
      <c r="AG294" s="165"/>
    </row>
    <row r="295" spans="1:33" ht="76.5" x14ac:dyDescent="0.25">
      <c r="A295" s="134"/>
      <c r="B295" s="134"/>
      <c r="C295" s="134"/>
      <c r="D295" s="134"/>
      <c r="E295" s="134"/>
      <c r="F295" s="134"/>
      <c r="G295" s="134"/>
      <c r="H295" s="133"/>
      <c r="I295" s="164"/>
      <c r="J295" s="150"/>
      <c r="K295" s="150"/>
      <c r="L295" s="150"/>
      <c r="M295" s="152" t="s">
        <v>134</v>
      </c>
      <c r="N295" s="171" t="s">
        <v>643</v>
      </c>
      <c r="O295" s="150">
        <v>7</v>
      </c>
      <c r="P295" s="152" t="s">
        <v>263</v>
      </c>
      <c r="Q295" s="171" t="s">
        <v>642</v>
      </c>
      <c r="R295" s="152">
        <v>110</v>
      </c>
      <c r="S295" s="152" t="s">
        <v>641</v>
      </c>
      <c r="T295" s="152"/>
      <c r="U295" s="150"/>
      <c r="V295" s="166" t="s">
        <v>206</v>
      </c>
      <c r="W295" s="150"/>
      <c r="X295" s="152"/>
      <c r="Y295" s="152" t="s">
        <v>640</v>
      </c>
      <c r="Z295" s="168"/>
      <c r="AA295" s="167"/>
      <c r="AB295" s="169" t="s">
        <v>639</v>
      </c>
      <c r="AC295" s="166"/>
      <c r="AD295" s="166"/>
      <c r="AE295" s="150"/>
      <c r="AF295" s="170"/>
      <c r="AG295" s="165"/>
    </row>
    <row r="296" spans="1:33" ht="76.5" x14ac:dyDescent="0.25">
      <c r="A296" s="134"/>
      <c r="B296" s="134"/>
      <c r="C296" s="134"/>
      <c r="D296" s="134"/>
      <c r="E296" s="134"/>
      <c r="F296" s="134"/>
      <c r="G296" s="134"/>
      <c r="H296" s="133"/>
      <c r="I296" s="164"/>
      <c r="J296" s="150"/>
      <c r="K296" s="150"/>
      <c r="L296" s="150"/>
      <c r="M296" s="152" t="s">
        <v>132</v>
      </c>
      <c r="N296" s="170" t="s">
        <v>638</v>
      </c>
      <c r="O296" s="150">
        <v>122.17230000000001</v>
      </c>
      <c r="P296" s="152" t="s">
        <v>258</v>
      </c>
      <c r="Q296" s="163"/>
      <c r="R296" s="163"/>
      <c r="S296" s="152" t="s">
        <v>637</v>
      </c>
      <c r="T296" s="150"/>
      <c r="U296" s="150"/>
      <c r="V296" s="166" t="s">
        <v>267</v>
      </c>
      <c r="W296" s="150"/>
      <c r="X296" s="150"/>
      <c r="Y296" s="152" t="s">
        <v>636</v>
      </c>
      <c r="Z296" s="168"/>
      <c r="AA296" s="167"/>
      <c r="AB296" s="169" t="s">
        <v>559</v>
      </c>
      <c r="AC296" s="166"/>
      <c r="AD296" s="166"/>
      <c r="AE296" s="150"/>
      <c r="AF296" s="150"/>
      <c r="AG296" s="165"/>
    </row>
    <row r="297" spans="1:33" ht="114.75" x14ac:dyDescent="0.25">
      <c r="A297" s="134"/>
      <c r="B297" s="134"/>
      <c r="C297" s="134"/>
      <c r="D297" s="134"/>
      <c r="E297" s="134"/>
      <c r="F297" s="134"/>
      <c r="G297" s="134"/>
      <c r="H297" s="133"/>
      <c r="I297" s="164"/>
      <c r="J297" s="150"/>
      <c r="K297" s="150"/>
      <c r="L297" s="150"/>
      <c r="M297" s="152" t="s">
        <v>130</v>
      </c>
      <c r="N297" s="152" t="s">
        <v>120</v>
      </c>
      <c r="O297" s="150">
        <v>6</v>
      </c>
      <c r="P297" s="152" t="s">
        <v>635</v>
      </c>
      <c r="Q297" s="161"/>
      <c r="R297" s="161"/>
      <c r="S297" s="152" t="s">
        <v>634</v>
      </c>
      <c r="T297" s="152"/>
      <c r="U297" s="150"/>
      <c r="V297" s="166" t="s">
        <v>197</v>
      </c>
      <c r="W297" s="150"/>
      <c r="X297" s="150"/>
      <c r="Y297" s="152" t="s">
        <v>633</v>
      </c>
      <c r="Z297" s="168"/>
      <c r="AA297" s="167"/>
      <c r="AB297" s="152" t="s">
        <v>632</v>
      </c>
      <c r="AC297" s="163"/>
      <c r="AD297" s="163"/>
      <c r="AE297" s="150"/>
      <c r="AF297" s="150"/>
      <c r="AG297" s="165"/>
    </row>
    <row r="298" spans="1:33" ht="178.5" x14ac:dyDescent="0.25">
      <c r="A298" s="134"/>
      <c r="B298" s="134"/>
      <c r="C298" s="134"/>
      <c r="D298" s="134"/>
      <c r="E298" s="134"/>
      <c r="F298" s="134"/>
      <c r="G298" s="134"/>
      <c r="H298" s="133"/>
      <c r="I298" s="164"/>
      <c r="J298" s="150"/>
      <c r="K298" s="150"/>
      <c r="L298" s="150"/>
      <c r="M298" s="152" t="s">
        <v>128</v>
      </c>
      <c r="N298" s="152" t="s">
        <v>117</v>
      </c>
      <c r="O298" s="150">
        <v>13</v>
      </c>
      <c r="P298" s="152" t="s">
        <v>631</v>
      </c>
      <c r="Q298" s="161"/>
      <c r="R298" s="161"/>
      <c r="S298" s="166" t="s">
        <v>394</v>
      </c>
      <c r="T298" s="150"/>
      <c r="U298" s="150"/>
      <c r="V298" s="166"/>
      <c r="W298" s="150"/>
      <c r="X298" s="150"/>
      <c r="Y298" s="152" t="s">
        <v>630</v>
      </c>
      <c r="Z298" s="168"/>
      <c r="AA298" s="167"/>
      <c r="AB298" s="152" t="s">
        <v>629</v>
      </c>
      <c r="AC298" s="166"/>
      <c r="AD298" s="163"/>
      <c r="AE298" s="150"/>
      <c r="AF298" s="150"/>
      <c r="AG298" s="165"/>
    </row>
    <row r="299" spans="1:33" ht="89.25" x14ac:dyDescent="0.25">
      <c r="A299" s="134"/>
      <c r="B299" s="134"/>
      <c r="C299" s="134"/>
      <c r="D299" s="134"/>
      <c r="E299" s="134"/>
      <c r="F299" s="134"/>
      <c r="G299" s="134"/>
      <c r="H299" s="133"/>
      <c r="I299" s="164"/>
      <c r="J299" s="150"/>
      <c r="K299" s="150"/>
      <c r="L299" s="150"/>
      <c r="M299" s="152" t="s">
        <v>124</v>
      </c>
      <c r="N299" s="152" t="s">
        <v>111</v>
      </c>
      <c r="O299" s="150">
        <v>6</v>
      </c>
      <c r="P299" s="152" t="s">
        <v>628</v>
      </c>
      <c r="Q299" s="161"/>
      <c r="R299" s="161"/>
      <c r="S299" s="152"/>
      <c r="T299" s="150"/>
      <c r="U299" s="150"/>
      <c r="V299" s="150"/>
      <c r="W299" s="150"/>
      <c r="X299" s="150"/>
      <c r="Y299" s="152" t="s">
        <v>627</v>
      </c>
      <c r="Z299" s="168"/>
      <c r="AA299" s="167"/>
      <c r="AB299" s="152" t="s">
        <v>626</v>
      </c>
      <c r="AC299" s="150"/>
      <c r="AD299" s="166"/>
      <c r="AE299" s="150"/>
      <c r="AF299" s="150"/>
      <c r="AG299" s="165"/>
    </row>
    <row r="300" spans="1:33" ht="63.75" x14ac:dyDescent="0.25">
      <c r="A300" s="134"/>
      <c r="B300" s="134"/>
      <c r="C300" s="134"/>
      <c r="D300" s="134"/>
      <c r="E300" s="134"/>
      <c r="F300" s="134"/>
      <c r="G300" s="134"/>
      <c r="H300" s="133"/>
      <c r="I300" s="164"/>
      <c r="J300" s="150"/>
      <c r="K300" s="150"/>
      <c r="L300" s="150"/>
      <c r="M300" s="152" t="s">
        <v>122</v>
      </c>
      <c r="N300" s="152"/>
      <c r="O300" s="150"/>
      <c r="P300" s="152" t="s">
        <v>625</v>
      </c>
      <c r="Q300" s="161"/>
      <c r="R300" s="161"/>
      <c r="S300" s="152"/>
      <c r="T300" s="150"/>
      <c r="U300" s="150"/>
      <c r="V300" s="150"/>
      <c r="W300" s="150"/>
      <c r="X300" s="150"/>
      <c r="Y300" s="152" t="s">
        <v>624</v>
      </c>
      <c r="Z300" s="150"/>
      <c r="AA300" s="150"/>
      <c r="AB300" s="152" t="s">
        <v>623</v>
      </c>
      <c r="AC300" s="150"/>
      <c r="AD300" s="150"/>
      <c r="AE300" s="150"/>
      <c r="AF300" s="150"/>
      <c r="AG300" s="165"/>
    </row>
    <row r="301" spans="1:33" ht="63.75" x14ac:dyDescent="0.25">
      <c r="A301" s="134"/>
      <c r="B301" s="134"/>
      <c r="C301" s="134"/>
      <c r="D301" s="134"/>
      <c r="E301" s="134"/>
      <c r="F301" s="134"/>
      <c r="G301" s="134"/>
      <c r="H301" s="133"/>
      <c r="I301" s="164"/>
      <c r="J301" s="150"/>
      <c r="K301" s="150"/>
      <c r="L301" s="150"/>
      <c r="M301" s="152" t="s">
        <v>119</v>
      </c>
      <c r="N301" s="152"/>
      <c r="O301" s="150"/>
      <c r="P301" s="152" t="s">
        <v>622</v>
      </c>
      <c r="Q301" s="161"/>
      <c r="R301" s="161"/>
      <c r="S301" s="152"/>
      <c r="T301" s="150"/>
      <c r="U301" s="150"/>
      <c r="V301" s="150"/>
      <c r="W301" s="150"/>
      <c r="X301" s="150"/>
      <c r="Y301" s="152" t="s">
        <v>621</v>
      </c>
      <c r="Z301" s="150"/>
      <c r="AA301" s="150"/>
      <c r="AB301" s="152" t="s">
        <v>620</v>
      </c>
      <c r="AC301" s="150"/>
      <c r="AD301" s="150"/>
      <c r="AE301" s="150"/>
      <c r="AF301" s="150"/>
      <c r="AG301" s="165"/>
    </row>
    <row r="302" spans="1:33" ht="153" x14ac:dyDescent="0.25">
      <c r="A302" s="134"/>
      <c r="B302" s="134"/>
      <c r="C302" s="134"/>
      <c r="D302" s="134"/>
      <c r="E302" s="134"/>
      <c r="F302" s="134"/>
      <c r="G302" s="134"/>
      <c r="H302" s="133"/>
      <c r="I302" s="164"/>
      <c r="J302" s="150"/>
      <c r="K302" s="150"/>
      <c r="L302" s="150"/>
      <c r="M302" s="152" t="s">
        <v>118</v>
      </c>
      <c r="N302" s="152"/>
      <c r="O302" s="150"/>
      <c r="P302" s="152" t="s">
        <v>619</v>
      </c>
      <c r="Q302" s="161"/>
      <c r="R302" s="161"/>
      <c r="S302" s="152" t="s">
        <v>613</v>
      </c>
      <c r="T302" s="150"/>
      <c r="U302" s="150"/>
      <c r="V302" s="150"/>
      <c r="W302" s="150"/>
      <c r="X302" s="150"/>
      <c r="Y302" s="152" t="s">
        <v>618</v>
      </c>
      <c r="Z302" s="150"/>
      <c r="AA302" s="150"/>
      <c r="AB302" s="152" t="s">
        <v>617</v>
      </c>
      <c r="AC302" s="150"/>
      <c r="AD302" s="150"/>
      <c r="AE302" s="150"/>
      <c r="AF302" s="150"/>
      <c r="AG302" s="165"/>
    </row>
    <row r="303" spans="1:33" ht="76.5" x14ac:dyDescent="0.25">
      <c r="A303" s="134"/>
      <c r="B303" s="134"/>
      <c r="C303" s="134"/>
      <c r="D303" s="134"/>
      <c r="E303" s="134"/>
      <c r="F303" s="134"/>
      <c r="G303" s="134"/>
      <c r="H303" s="133"/>
      <c r="I303" s="164"/>
      <c r="J303" s="150"/>
      <c r="K303" s="150"/>
      <c r="L303" s="150"/>
      <c r="M303" s="152" t="s">
        <v>116</v>
      </c>
      <c r="N303" s="152"/>
      <c r="O303" s="150"/>
      <c r="P303" s="152" t="s">
        <v>616</v>
      </c>
      <c r="Q303" s="161"/>
      <c r="R303" s="161"/>
      <c r="S303" s="152" t="s">
        <v>610</v>
      </c>
      <c r="T303" s="150"/>
      <c r="U303" s="150"/>
      <c r="V303" s="150"/>
      <c r="W303" s="150"/>
      <c r="X303" s="150"/>
      <c r="Y303" s="152" t="s">
        <v>615</v>
      </c>
      <c r="Z303" s="150"/>
      <c r="AA303" s="150"/>
      <c r="AB303" s="152" t="s">
        <v>614</v>
      </c>
      <c r="AC303" s="150"/>
      <c r="AD303" s="150"/>
      <c r="AE303" s="150"/>
      <c r="AF303" s="150"/>
      <c r="AG303" s="165"/>
    </row>
    <row r="304" spans="1:33" ht="51" x14ac:dyDescent="0.25">
      <c r="A304" s="134"/>
      <c r="B304" s="134"/>
      <c r="C304" s="134"/>
      <c r="D304" s="134"/>
      <c r="E304" s="134"/>
      <c r="F304" s="134"/>
      <c r="G304" s="134"/>
      <c r="H304" s="133"/>
      <c r="I304" s="164"/>
      <c r="J304" s="150"/>
      <c r="K304" s="150"/>
      <c r="L304" s="150"/>
      <c r="M304" s="152" t="s">
        <v>115</v>
      </c>
      <c r="N304" s="152"/>
      <c r="O304" s="150"/>
      <c r="P304" s="152" t="s">
        <v>613</v>
      </c>
      <c r="Q304" s="161"/>
      <c r="R304" s="161"/>
      <c r="S304" s="152" t="s">
        <v>607</v>
      </c>
      <c r="T304" s="150"/>
      <c r="U304" s="150"/>
      <c r="V304" s="150"/>
      <c r="W304" s="150"/>
      <c r="X304" s="150"/>
      <c r="Y304" s="152" t="s">
        <v>612</v>
      </c>
      <c r="Z304" s="150"/>
      <c r="AA304" s="150"/>
      <c r="AB304" s="152" t="s">
        <v>611</v>
      </c>
      <c r="AC304" s="150"/>
      <c r="AD304" s="150"/>
      <c r="AE304" s="150"/>
      <c r="AF304" s="150"/>
      <c r="AG304" s="165"/>
    </row>
    <row r="305" spans="1:33" ht="63.75" x14ac:dyDescent="0.25">
      <c r="A305" s="134"/>
      <c r="B305" s="134"/>
      <c r="C305" s="134"/>
      <c r="D305" s="134"/>
      <c r="E305" s="134"/>
      <c r="F305" s="134"/>
      <c r="G305" s="134"/>
      <c r="H305" s="133"/>
      <c r="I305" s="164"/>
      <c r="J305" s="150"/>
      <c r="K305" s="150"/>
      <c r="L305" s="150"/>
      <c r="M305" s="152" t="s">
        <v>114</v>
      </c>
      <c r="N305" s="163"/>
      <c r="O305" s="150"/>
      <c r="P305" s="152" t="s">
        <v>610</v>
      </c>
      <c r="Q305" s="161"/>
      <c r="R305" s="161"/>
      <c r="S305" s="152" t="s">
        <v>604</v>
      </c>
      <c r="T305" s="150"/>
      <c r="U305" s="150"/>
      <c r="V305" s="150"/>
      <c r="W305" s="150"/>
      <c r="X305" s="150"/>
      <c r="Y305" s="152" t="s">
        <v>609</v>
      </c>
      <c r="Z305" s="150"/>
      <c r="AA305" s="150"/>
      <c r="AB305" s="152" t="s">
        <v>608</v>
      </c>
      <c r="AC305" s="150"/>
      <c r="AD305" s="150"/>
      <c r="AE305" s="150"/>
      <c r="AF305" s="150"/>
      <c r="AG305" s="165"/>
    </row>
    <row r="306" spans="1:33" ht="76.5" x14ac:dyDescent="0.25">
      <c r="A306" s="134"/>
      <c r="B306" s="134"/>
      <c r="C306" s="134"/>
      <c r="D306" s="134"/>
      <c r="E306" s="134"/>
      <c r="F306" s="134"/>
      <c r="G306" s="134"/>
      <c r="H306" s="133"/>
      <c r="I306" s="164"/>
      <c r="J306" s="150"/>
      <c r="K306" s="150"/>
      <c r="L306" s="150"/>
      <c r="M306" s="152" t="s">
        <v>113</v>
      </c>
      <c r="N306" s="152"/>
      <c r="O306" s="150"/>
      <c r="P306" s="152" t="s">
        <v>607</v>
      </c>
      <c r="Q306" s="161"/>
      <c r="R306" s="161"/>
      <c r="S306" s="152" t="s">
        <v>601</v>
      </c>
      <c r="T306" s="150"/>
      <c r="U306" s="150"/>
      <c r="V306" s="150"/>
      <c r="W306" s="150"/>
      <c r="X306" s="150"/>
      <c r="Y306" s="152" t="s">
        <v>606</v>
      </c>
      <c r="Z306" s="150"/>
      <c r="AA306" s="150"/>
      <c r="AB306" s="152" t="s">
        <v>605</v>
      </c>
      <c r="AC306" s="150"/>
      <c r="AD306" s="150"/>
      <c r="AE306" s="150"/>
      <c r="AF306" s="150"/>
      <c r="AG306" s="165"/>
    </row>
    <row r="307" spans="1:33" ht="76.5" x14ac:dyDescent="0.25">
      <c r="A307" s="134"/>
      <c r="B307" s="134"/>
      <c r="C307" s="134"/>
      <c r="D307" s="134"/>
      <c r="E307" s="134"/>
      <c r="F307" s="134"/>
      <c r="G307" s="134"/>
      <c r="H307" s="133"/>
      <c r="I307" s="164"/>
      <c r="J307" s="150"/>
      <c r="K307" s="150"/>
      <c r="L307" s="150"/>
      <c r="M307" s="152" t="s">
        <v>112</v>
      </c>
      <c r="N307" s="152"/>
      <c r="O307" s="150"/>
      <c r="P307" s="152" t="s">
        <v>604</v>
      </c>
      <c r="Q307" s="161"/>
      <c r="R307" s="161"/>
      <c r="S307" s="152" t="s">
        <v>597</v>
      </c>
      <c r="T307" s="150"/>
      <c r="U307" s="150"/>
      <c r="V307" s="150"/>
      <c r="W307" s="150"/>
      <c r="X307" s="150"/>
      <c r="Y307" s="152" t="s">
        <v>603</v>
      </c>
      <c r="Z307" s="150"/>
      <c r="AA307" s="150"/>
      <c r="AB307" s="152" t="s">
        <v>602</v>
      </c>
      <c r="AC307" s="150"/>
      <c r="AD307" s="150"/>
      <c r="AE307" s="150"/>
      <c r="AF307" s="150"/>
      <c r="AG307" s="165"/>
    </row>
    <row r="308" spans="1:33" ht="102" x14ac:dyDescent="0.25">
      <c r="A308" s="134"/>
      <c r="B308" s="134"/>
      <c r="C308" s="134"/>
      <c r="D308" s="134"/>
      <c r="E308" s="134"/>
      <c r="F308" s="134"/>
      <c r="G308" s="134"/>
      <c r="H308" s="133"/>
      <c r="I308" s="164"/>
      <c r="J308" s="150"/>
      <c r="K308" s="150"/>
      <c r="L308" s="150"/>
      <c r="M308" s="152" t="s">
        <v>109</v>
      </c>
      <c r="N308" s="152"/>
      <c r="O308" s="150"/>
      <c r="P308" s="152" t="s">
        <v>601</v>
      </c>
      <c r="Q308" s="161"/>
      <c r="R308" s="161"/>
      <c r="S308" s="150"/>
      <c r="T308" s="150"/>
      <c r="U308" s="150"/>
      <c r="V308" s="150"/>
      <c r="W308" s="150"/>
      <c r="X308" s="150"/>
      <c r="Y308" s="152" t="s">
        <v>600</v>
      </c>
      <c r="Z308" s="150"/>
      <c r="AA308" s="150"/>
      <c r="AB308" s="152" t="s">
        <v>599</v>
      </c>
      <c r="AC308" s="150"/>
      <c r="AD308" s="150"/>
      <c r="AE308" s="150"/>
      <c r="AF308" s="150"/>
      <c r="AG308" s="165"/>
    </row>
    <row r="309" spans="1:33" ht="76.5" x14ac:dyDescent="0.25">
      <c r="A309" s="134"/>
      <c r="B309" s="134"/>
      <c r="C309" s="134"/>
      <c r="D309" s="134"/>
      <c r="E309" s="134"/>
      <c r="F309" s="134"/>
      <c r="G309" s="134"/>
      <c r="H309" s="133"/>
      <c r="I309" s="164"/>
      <c r="J309" s="150"/>
      <c r="K309" s="150"/>
      <c r="L309" s="150"/>
      <c r="M309" s="152" t="s">
        <v>598</v>
      </c>
      <c r="N309" s="152"/>
      <c r="O309" s="150"/>
      <c r="P309" s="152" t="s">
        <v>597</v>
      </c>
      <c r="Q309" s="161"/>
      <c r="R309" s="161"/>
      <c r="S309" s="150"/>
      <c r="T309" s="150"/>
      <c r="U309" s="150"/>
      <c r="V309" s="150"/>
      <c r="W309" s="150"/>
      <c r="X309" s="150"/>
      <c r="Y309" s="152" t="s">
        <v>596</v>
      </c>
      <c r="Z309" s="150"/>
      <c r="AA309" s="150"/>
      <c r="AB309" s="152" t="s">
        <v>595</v>
      </c>
      <c r="AC309" s="150"/>
      <c r="AD309" s="150"/>
      <c r="AE309" s="150"/>
      <c r="AF309" s="150"/>
      <c r="AG309" s="165"/>
    </row>
    <row r="310" spans="1:33" ht="140.25" x14ac:dyDescent="0.25">
      <c r="A310" s="134"/>
      <c r="B310" s="134"/>
      <c r="C310" s="134"/>
      <c r="D310" s="134"/>
      <c r="E310" s="134"/>
      <c r="F310" s="134"/>
      <c r="G310" s="134"/>
      <c r="H310" s="133"/>
      <c r="I310" s="164"/>
      <c r="J310" s="150"/>
      <c r="K310" s="150"/>
      <c r="L310" s="150"/>
      <c r="M310" s="152" t="s">
        <v>594</v>
      </c>
      <c r="N310" s="152"/>
      <c r="O310" s="150"/>
      <c r="P310" s="162"/>
      <c r="Q310" s="161"/>
      <c r="R310" s="161"/>
      <c r="S310" s="150"/>
      <c r="T310" s="150"/>
      <c r="U310" s="150"/>
      <c r="V310" s="150"/>
      <c r="W310" s="150"/>
      <c r="X310" s="150"/>
      <c r="Y310" s="152" t="s">
        <v>593</v>
      </c>
      <c r="Z310" s="150"/>
      <c r="AA310" s="150"/>
      <c r="AB310" s="152" t="s">
        <v>592</v>
      </c>
      <c r="AC310" s="150"/>
      <c r="AD310" s="150"/>
      <c r="AE310" s="150"/>
      <c r="AF310" s="150"/>
      <c r="AG310" s="165"/>
    </row>
    <row r="311" spans="1:33" ht="102" x14ac:dyDescent="0.25">
      <c r="A311" s="134"/>
      <c r="B311" s="134"/>
      <c r="C311" s="134"/>
      <c r="D311" s="134"/>
      <c r="E311" s="134"/>
      <c r="F311" s="134"/>
      <c r="G311" s="134"/>
      <c r="H311" s="133"/>
      <c r="I311" s="164"/>
      <c r="J311" s="150"/>
      <c r="K311" s="150"/>
      <c r="L311" s="150"/>
      <c r="M311" s="163"/>
      <c r="N311" s="152"/>
      <c r="O311" s="150"/>
      <c r="P311" s="162"/>
      <c r="Q311" s="161"/>
      <c r="R311" s="161"/>
      <c r="S311" s="150"/>
      <c r="T311" s="150"/>
      <c r="U311" s="150"/>
      <c r="V311" s="150"/>
      <c r="W311" s="150"/>
      <c r="X311" s="150"/>
      <c r="Y311" s="152" t="s">
        <v>591</v>
      </c>
      <c r="Z311" s="150"/>
      <c r="AA311" s="150"/>
      <c r="AB311" s="152" t="s">
        <v>590</v>
      </c>
      <c r="AC311" s="150"/>
      <c r="AD311" s="150"/>
      <c r="AE311" s="150"/>
      <c r="AF311" s="150"/>
      <c r="AG311" s="165"/>
    </row>
    <row r="312" spans="1:33" ht="63.75" x14ac:dyDescent="0.25">
      <c r="A312" s="134"/>
      <c r="B312" s="134"/>
      <c r="C312" s="134"/>
      <c r="D312" s="134"/>
      <c r="E312" s="134"/>
      <c r="F312" s="134"/>
      <c r="G312" s="134"/>
      <c r="H312" s="133"/>
      <c r="I312" s="164"/>
      <c r="J312" s="150"/>
      <c r="K312" s="150"/>
      <c r="L312" s="150"/>
      <c r="M312" s="163"/>
      <c r="N312" s="152"/>
      <c r="O312" s="150"/>
      <c r="P312" s="162"/>
      <c r="Q312" s="161"/>
      <c r="R312" s="161"/>
      <c r="S312" s="150"/>
      <c r="T312" s="150"/>
      <c r="U312" s="150"/>
      <c r="V312" s="150"/>
      <c r="W312" s="150"/>
      <c r="X312" s="150"/>
      <c r="Y312" s="152" t="s">
        <v>589</v>
      </c>
      <c r="Z312" s="150"/>
      <c r="AA312" s="150"/>
      <c r="AB312" s="152" t="s">
        <v>588</v>
      </c>
      <c r="AC312" s="150"/>
      <c r="AD312" s="150"/>
      <c r="AE312" s="150"/>
      <c r="AF312" s="150"/>
      <c r="AG312" s="165"/>
    </row>
    <row r="313" spans="1:33" ht="102" x14ac:dyDescent="0.25">
      <c r="A313" s="134"/>
      <c r="B313" s="134"/>
      <c r="C313" s="134"/>
      <c r="D313" s="134"/>
      <c r="E313" s="134"/>
      <c r="F313" s="134"/>
      <c r="G313" s="134"/>
      <c r="H313" s="133"/>
      <c r="I313" s="164"/>
      <c r="J313" s="150"/>
      <c r="K313" s="150"/>
      <c r="L313" s="150"/>
      <c r="M313" s="163"/>
      <c r="N313" s="152"/>
      <c r="O313" s="150"/>
      <c r="P313" s="162"/>
      <c r="Q313" s="161"/>
      <c r="R313" s="161"/>
      <c r="S313" s="150"/>
      <c r="T313" s="150"/>
      <c r="U313" s="150"/>
      <c r="V313" s="150"/>
      <c r="W313" s="150"/>
      <c r="X313" s="150"/>
      <c r="Y313" s="152" t="s">
        <v>587</v>
      </c>
      <c r="Z313" s="150"/>
      <c r="AA313" s="150"/>
      <c r="AB313" s="152" t="s">
        <v>586</v>
      </c>
      <c r="AC313" s="150"/>
      <c r="AD313" s="150"/>
      <c r="AE313" s="150"/>
      <c r="AF313" s="150"/>
      <c r="AG313" s="165"/>
    </row>
    <row r="314" spans="1:33" ht="38.25" x14ac:dyDescent="0.25">
      <c r="A314" s="134"/>
      <c r="B314" s="134"/>
      <c r="C314" s="134"/>
      <c r="D314" s="134"/>
      <c r="E314" s="134"/>
      <c r="F314" s="134"/>
      <c r="G314" s="134"/>
      <c r="H314" s="133"/>
      <c r="I314" s="164"/>
      <c r="J314" s="150"/>
      <c r="K314" s="150"/>
      <c r="L314" s="150"/>
      <c r="M314" s="163"/>
      <c r="N314" s="163"/>
      <c r="O314" s="150"/>
      <c r="P314" s="161"/>
      <c r="Q314" s="161"/>
      <c r="R314" s="161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2" t="s">
        <v>585</v>
      </c>
      <c r="AC314" s="150"/>
      <c r="AD314" s="150"/>
      <c r="AE314" s="150"/>
      <c r="AF314" s="150"/>
      <c r="AG314" s="160"/>
    </row>
    <row r="315" spans="1:33" ht="25.5" x14ac:dyDescent="0.25">
      <c r="A315" s="134"/>
      <c r="B315" s="134"/>
      <c r="C315" s="134"/>
      <c r="D315" s="134"/>
      <c r="E315" s="134"/>
      <c r="F315" s="134"/>
      <c r="G315" s="134"/>
      <c r="H315" s="133"/>
      <c r="I315" s="164"/>
      <c r="J315" s="150"/>
      <c r="K315" s="150"/>
      <c r="L315" s="150"/>
      <c r="M315" s="163"/>
      <c r="N315" s="152"/>
      <c r="O315" s="150"/>
      <c r="P315" s="162"/>
      <c r="Q315" s="161"/>
      <c r="R315" s="161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2" t="s">
        <v>584</v>
      </c>
      <c r="AC315" s="150"/>
      <c r="AD315" s="150"/>
      <c r="AE315" s="150"/>
      <c r="AF315" s="150"/>
      <c r="AG315" s="160"/>
    </row>
    <row r="316" spans="1:33" ht="39" thickBot="1" x14ac:dyDescent="0.3">
      <c r="A316" s="134"/>
      <c r="B316" s="134"/>
      <c r="C316" s="134"/>
      <c r="D316" s="134"/>
      <c r="E316" s="134"/>
      <c r="F316" s="134"/>
      <c r="G316" s="134"/>
      <c r="H316" s="133"/>
      <c r="I316" s="159"/>
      <c r="J316" s="149"/>
      <c r="K316" s="149"/>
      <c r="L316" s="149"/>
      <c r="M316" s="158"/>
      <c r="N316" s="156"/>
      <c r="O316" s="149"/>
      <c r="P316" s="157"/>
      <c r="Q316" s="157"/>
      <c r="R316" s="157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56" t="s">
        <v>583</v>
      </c>
      <c r="AC316" s="149"/>
      <c r="AD316" s="149"/>
      <c r="AE316" s="149"/>
      <c r="AF316" s="149"/>
      <c r="AG316" s="155"/>
    </row>
    <row r="317" spans="1:33" ht="255" x14ac:dyDescent="0.25">
      <c r="A317" s="134"/>
      <c r="B317" s="134"/>
      <c r="C317" s="134"/>
      <c r="D317" s="134"/>
      <c r="E317" s="134"/>
      <c r="F317" s="134"/>
      <c r="G317" s="134"/>
      <c r="H317" s="133"/>
      <c r="I317" s="148" t="s">
        <v>582</v>
      </c>
      <c r="J317" s="142"/>
      <c r="K317" s="142"/>
      <c r="L317" s="142"/>
      <c r="M317" s="153" t="s">
        <v>136</v>
      </c>
      <c r="N317" s="142"/>
      <c r="O317" s="142"/>
      <c r="P317" s="153" t="s">
        <v>369</v>
      </c>
      <c r="Q317" s="142"/>
      <c r="R317" s="142"/>
      <c r="S317" s="153" t="s">
        <v>176</v>
      </c>
      <c r="T317" s="142" t="s">
        <v>581</v>
      </c>
      <c r="U317" s="142">
        <v>345</v>
      </c>
      <c r="V317" s="153" t="s">
        <v>273</v>
      </c>
      <c r="W317" s="142" t="s">
        <v>580</v>
      </c>
      <c r="X317" s="142">
        <v>326</v>
      </c>
      <c r="Y317" s="153" t="s">
        <v>205</v>
      </c>
      <c r="Z317" s="142"/>
      <c r="AA317" s="142"/>
      <c r="AB317" s="153" t="s">
        <v>368</v>
      </c>
      <c r="AC317" s="154" t="s">
        <v>579</v>
      </c>
      <c r="AD317" s="142">
        <v>726</v>
      </c>
      <c r="AE317" s="153" t="s">
        <v>298</v>
      </c>
      <c r="AF317" s="142"/>
      <c r="AG317" s="141"/>
    </row>
    <row r="318" spans="1:33" ht="409.5" x14ac:dyDescent="0.25">
      <c r="A318" s="134"/>
      <c r="B318" s="134"/>
      <c r="C318" s="134"/>
      <c r="D318" s="134"/>
      <c r="E318" s="134"/>
      <c r="F318" s="134"/>
      <c r="G318" s="134"/>
      <c r="H318" s="133"/>
      <c r="I318" s="137"/>
      <c r="J318" s="134"/>
      <c r="K318" s="134"/>
      <c r="L318" s="134"/>
      <c r="M318" s="42" t="s">
        <v>202</v>
      </c>
      <c r="N318" s="134"/>
      <c r="O318" s="134"/>
      <c r="P318" s="42" t="s">
        <v>276</v>
      </c>
      <c r="Q318" s="134"/>
      <c r="R318" s="134"/>
      <c r="S318" s="42" t="s">
        <v>172</v>
      </c>
      <c r="T318" s="134"/>
      <c r="U318" s="134"/>
      <c r="V318" s="42" t="s">
        <v>299</v>
      </c>
      <c r="W318" s="134"/>
      <c r="X318" s="134"/>
      <c r="Y318" s="152" t="s">
        <v>578</v>
      </c>
      <c r="Z318" s="134"/>
      <c r="AA318" s="134"/>
      <c r="AB318" s="134"/>
      <c r="AC318" s="151" t="s">
        <v>577</v>
      </c>
      <c r="AD318" s="134">
        <v>327</v>
      </c>
      <c r="AE318" s="42" t="s">
        <v>304</v>
      </c>
      <c r="AF318" s="134"/>
      <c r="AG318" s="135"/>
    </row>
    <row r="319" spans="1:33" ht="89.25" x14ac:dyDescent="0.25">
      <c r="A319" s="134"/>
      <c r="B319" s="134"/>
      <c r="C319" s="134"/>
      <c r="D319" s="134"/>
      <c r="E319" s="134"/>
      <c r="F319" s="134"/>
      <c r="G319" s="134"/>
      <c r="H319" s="133"/>
      <c r="I319" s="137"/>
      <c r="J319" s="134"/>
      <c r="K319" s="134"/>
      <c r="L319" s="134"/>
      <c r="M319" s="42" t="s">
        <v>236</v>
      </c>
      <c r="N319" s="134"/>
      <c r="O319" s="134"/>
      <c r="P319" s="42" t="s">
        <v>369</v>
      </c>
      <c r="Q319" s="134"/>
      <c r="R319" s="134"/>
      <c r="S319" s="42" t="s">
        <v>157</v>
      </c>
      <c r="T319" s="134"/>
      <c r="U319" s="134"/>
      <c r="V319" s="42"/>
      <c r="W319" s="134"/>
      <c r="X319" s="134"/>
      <c r="Y319" s="152" t="s">
        <v>576</v>
      </c>
      <c r="Z319" s="134"/>
      <c r="AA319" s="134"/>
      <c r="AB319" s="134"/>
      <c r="AC319" s="151"/>
      <c r="AD319" s="134"/>
      <c r="AE319" s="134"/>
      <c r="AF319" s="134"/>
      <c r="AG319" s="135"/>
    </row>
    <row r="320" spans="1:33" ht="127.5" x14ac:dyDescent="0.25">
      <c r="A320" s="134"/>
      <c r="B320" s="134"/>
      <c r="C320" s="134"/>
      <c r="D320" s="134"/>
      <c r="E320" s="134"/>
      <c r="F320" s="134"/>
      <c r="G320" s="134"/>
      <c r="H320" s="133"/>
      <c r="I320" s="137"/>
      <c r="J320" s="134"/>
      <c r="K320" s="134"/>
      <c r="L320" s="134"/>
      <c r="M320" s="42" t="s">
        <v>366</v>
      </c>
      <c r="N320" s="134"/>
      <c r="O320" s="134"/>
      <c r="P320" s="42" t="s">
        <v>263</v>
      </c>
      <c r="Q320" s="134"/>
      <c r="R320" s="134"/>
      <c r="S320" s="42" t="s">
        <v>165</v>
      </c>
      <c r="T320" s="134"/>
      <c r="U320" s="134"/>
      <c r="V320" s="42"/>
      <c r="W320" s="134"/>
      <c r="X320" s="134"/>
      <c r="Y320" s="152" t="s">
        <v>575</v>
      </c>
      <c r="Z320" s="134"/>
      <c r="AA320" s="134"/>
      <c r="AB320" s="134"/>
      <c r="AC320" s="151"/>
      <c r="AD320" s="134"/>
      <c r="AE320" s="134"/>
      <c r="AF320" s="134"/>
      <c r="AG320" s="135"/>
    </row>
    <row r="321" spans="1:33" ht="102" x14ac:dyDescent="0.25">
      <c r="A321" s="134"/>
      <c r="B321" s="134"/>
      <c r="C321" s="134"/>
      <c r="D321" s="134"/>
      <c r="E321" s="134"/>
      <c r="F321" s="134"/>
      <c r="G321" s="134"/>
      <c r="H321" s="133"/>
      <c r="I321" s="137"/>
      <c r="J321" s="134"/>
      <c r="K321" s="134"/>
      <c r="L321" s="134"/>
      <c r="M321" s="42" t="s">
        <v>337</v>
      </c>
      <c r="N321" s="134"/>
      <c r="O321" s="134"/>
      <c r="P321" s="42" t="s">
        <v>258</v>
      </c>
      <c r="Q321" s="134"/>
      <c r="R321" s="134"/>
      <c r="S321" s="42" t="s">
        <v>350</v>
      </c>
      <c r="T321" s="134"/>
      <c r="U321" s="134"/>
      <c r="V321" s="42"/>
      <c r="W321" s="134"/>
      <c r="X321" s="134"/>
      <c r="Y321" s="152" t="s">
        <v>574</v>
      </c>
      <c r="Z321" s="134"/>
      <c r="AA321" s="134"/>
      <c r="AB321" s="134"/>
      <c r="AC321" s="151"/>
      <c r="AD321" s="134"/>
      <c r="AE321" s="134"/>
      <c r="AF321" s="134"/>
      <c r="AG321" s="135"/>
    </row>
    <row r="322" spans="1:33" ht="102" x14ac:dyDescent="0.25">
      <c r="A322" s="134"/>
      <c r="B322" s="134"/>
      <c r="C322" s="134"/>
      <c r="D322" s="134"/>
      <c r="E322" s="134"/>
      <c r="F322" s="134"/>
      <c r="G322" s="134"/>
      <c r="H322" s="133"/>
      <c r="I322" s="137"/>
      <c r="J322" s="134"/>
      <c r="K322" s="134"/>
      <c r="L322" s="134"/>
      <c r="M322" s="42" t="s">
        <v>264</v>
      </c>
      <c r="N322" s="134"/>
      <c r="O322" s="134"/>
      <c r="P322" s="42" t="s">
        <v>200</v>
      </c>
      <c r="Q322" s="134"/>
      <c r="R322" s="134"/>
      <c r="S322" s="150"/>
      <c r="T322" s="134"/>
      <c r="U322" s="134"/>
      <c r="V322" s="42"/>
      <c r="W322" s="134"/>
      <c r="X322" s="134"/>
      <c r="Y322" s="152" t="s">
        <v>573</v>
      </c>
      <c r="Z322" s="134"/>
      <c r="AA322" s="134"/>
      <c r="AB322" s="134"/>
      <c r="AC322" s="151"/>
      <c r="AD322" s="134"/>
      <c r="AE322" s="134"/>
      <c r="AF322" s="134"/>
      <c r="AG322" s="135"/>
    </row>
    <row r="323" spans="1:33" ht="63.75" x14ac:dyDescent="0.25">
      <c r="A323" s="134"/>
      <c r="B323" s="134"/>
      <c r="C323" s="134"/>
      <c r="D323" s="134"/>
      <c r="E323" s="134"/>
      <c r="F323" s="134"/>
      <c r="G323" s="134"/>
      <c r="H323" s="133"/>
      <c r="I323" s="137"/>
      <c r="J323" s="134"/>
      <c r="K323" s="134"/>
      <c r="L323" s="134"/>
      <c r="M323" s="42" t="s">
        <v>249</v>
      </c>
      <c r="N323" s="134"/>
      <c r="O323" s="134"/>
      <c r="P323" s="42"/>
      <c r="Q323" s="134"/>
      <c r="R323" s="134"/>
      <c r="S323" s="134"/>
      <c r="T323" s="134"/>
      <c r="U323" s="134"/>
      <c r="V323" s="42"/>
      <c r="W323" s="134"/>
      <c r="X323" s="134"/>
      <c r="Y323" s="152" t="s">
        <v>572</v>
      </c>
      <c r="Z323" s="134"/>
      <c r="AA323" s="134"/>
      <c r="AB323" s="134"/>
      <c r="AC323" s="151"/>
      <c r="AD323" s="134"/>
      <c r="AE323" s="134"/>
      <c r="AF323" s="134"/>
      <c r="AG323" s="135"/>
    </row>
    <row r="324" spans="1:33" ht="51" x14ac:dyDescent="0.25">
      <c r="A324" s="134"/>
      <c r="B324" s="134"/>
      <c r="C324" s="134"/>
      <c r="D324" s="134"/>
      <c r="E324" s="134"/>
      <c r="F324" s="134"/>
      <c r="G324" s="134"/>
      <c r="H324" s="133"/>
      <c r="I324" s="137"/>
      <c r="J324" s="134"/>
      <c r="K324" s="134"/>
      <c r="L324" s="134"/>
      <c r="M324" s="42" t="s">
        <v>365</v>
      </c>
      <c r="N324" s="134"/>
      <c r="O324" s="134"/>
      <c r="P324" s="42"/>
      <c r="Q324" s="134"/>
      <c r="R324" s="134"/>
      <c r="S324" s="134"/>
      <c r="T324" s="134"/>
      <c r="U324" s="134"/>
      <c r="V324" s="42"/>
      <c r="W324" s="134"/>
      <c r="X324" s="134"/>
      <c r="Y324" s="134"/>
      <c r="Z324" s="134"/>
      <c r="AA324" s="134"/>
      <c r="AB324" s="134"/>
      <c r="AC324" s="151"/>
      <c r="AD324" s="134"/>
      <c r="AE324" s="134"/>
      <c r="AF324" s="134"/>
      <c r="AG324" s="135"/>
    </row>
    <row r="325" spans="1:33" ht="38.25" x14ac:dyDescent="0.25">
      <c r="A325" s="134"/>
      <c r="B325" s="134"/>
      <c r="C325" s="134"/>
      <c r="D325" s="134"/>
      <c r="E325" s="134"/>
      <c r="F325" s="134"/>
      <c r="G325" s="134"/>
      <c r="H325" s="133"/>
      <c r="I325" s="137"/>
      <c r="J325" s="134"/>
      <c r="K325" s="134"/>
      <c r="L325" s="134"/>
      <c r="M325" s="42" t="s">
        <v>129</v>
      </c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5"/>
    </row>
    <row r="326" spans="1:33" ht="63.75" x14ac:dyDescent="0.25">
      <c r="A326" s="134"/>
      <c r="B326" s="134"/>
      <c r="C326" s="134"/>
      <c r="D326" s="134"/>
      <c r="E326" s="134"/>
      <c r="F326" s="134"/>
      <c r="G326" s="134"/>
      <c r="H326" s="133"/>
      <c r="I326" s="137"/>
      <c r="J326" s="134"/>
      <c r="K326" s="134"/>
      <c r="L326" s="134"/>
      <c r="M326" s="150" t="s">
        <v>295</v>
      </c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5"/>
    </row>
    <row r="327" spans="1:33" ht="140.25" x14ac:dyDescent="0.25">
      <c r="A327" s="134"/>
      <c r="B327" s="134"/>
      <c r="C327" s="134"/>
      <c r="D327" s="134"/>
      <c r="E327" s="134"/>
      <c r="F327" s="134"/>
      <c r="G327" s="134"/>
      <c r="H327" s="133"/>
      <c r="I327" s="137"/>
      <c r="J327" s="134"/>
      <c r="K327" s="134"/>
      <c r="L327" s="134"/>
      <c r="M327" s="150" t="s">
        <v>294</v>
      </c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5"/>
    </row>
    <row r="328" spans="1:33" ht="63.75" x14ac:dyDescent="0.25">
      <c r="A328" s="134"/>
      <c r="B328" s="134"/>
      <c r="C328" s="134"/>
      <c r="D328" s="134"/>
      <c r="E328" s="134"/>
      <c r="F328" s="134"/>
      <c r="G328" s="134"/>
      <c r="H328" s="133"/>
      <c r="I328" s="137"/>
      <c r="J328" s="134"/>
      <c r="K328" s="134"/>
      <c r="L328" s="134"/>
      <c r="M328" s="150" t="s">
        <v>119</v>
      </c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5"/>
    </row>
    <row r="329" spans="1:33" ht="51" x14ac:dyDescent="0.25">
      <c r="A329" s="134"/>
      <c r="B329" s="134"/>
      <c r="C329" s="134"/>
      <c r="D329" s="134"/>
      <c r="E329" s="134"/>
      <c r="F329" s="134"/>
      <c r="G329" s="134"/>
      <c r="H329" s="133"/>
      <c r="I329" s="137"/>
      <c r="J329" s="134"/>
      <c r="K329" s="134"/>
      <c r="L329" s="134"/>
      <c r="M329" s="150" t="s">
        <v>118</v>
      </c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5"/>
    </row>
    <row r="330" spans="1:33" ht="51" x14ac:dyDescent="0.25">
      <c r="A330" s="134"/>
      <c r="B330" s="134"/>
      <c r="C330" s="134"/>
      <c r="D330" s="134"/>
      <c r="E330" s="134"/>
      <c r="F330" s="134"/>
      <c r="G330" s="134"/>
      <c r="H330" s="133"/>
      <c r="I330" s="137"/>
      <c r="J330" s="134"/>
      <c r="K330" s="134"/>
      <c r="L330" s="134"/>
      <c r="M330" s="150" t="s">
        <v>293</v>
      </c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5"/>
    </row>
    <row r="331" spans="1:33" ht="63.75" x14ac:dyDescent="0.25">
      <c r="A331" s="134"/>
      <c r="B331" s="134"/>
      <c r="C331" s="134"/>
      <c r="D331" s="134"/>
      <c r="E331" s="134"/>
      <c r="F331" s="134"/>
      <c r="G331" s="134"/>
      <c r="H331" s="133"/>
      <c r="I331" s="137"/>
      <c r="J331" s="134"/>
      <c r="K331" s="134"/>
      <c r="L331" s="134"/>
      <c r="M331" s="150" t="s">
        <v>292</v>
      </c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5"/>
    </row>
    <row r="332" spans="1:33" ht="51" x14ac:dyDescent="0.25">
      <c r="A332" s="134"/>
      <c r="B332" s="134"/>
      <c r="C332" s="134"/>
      <c r="D332" s="134"/>
      <c r="E332" s="134"/>
      <c r="F332" s="134"/>
      <c r="G332" s="134"/>
      <c r="H332" s="133"/>
      <c r="I332" s="137"/>
      <c r="J332" s="134"/>
      <c r="K332" s="134"/>
      <c r="L332" s="134"/>
      <c r="M332" s="150" t="s">
        <v>114</v>
      </c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5"/>
    </row>
    <row r="333" spans="1:33" ht="25.5" x14ac:dyDescent="0.25">
      <c r="A333" s="134"/>
      <c r="B333" s="134"/>
      <c r="C333" s="134"/>
      <c r="D333" s="134"/>
      <c r="E333" s="134"/>
      <c r="F333" s="134"/>
      <c r="G333" s="134"/>
      <c r="H333" s="133"/>
      <c r="I333" s="137"/>
      <c r="J333" s="134"/>
      <c r="K333" s="134"/>
      <c r="L333" s="134"/>
      <c r="M333" s="150" t="s">
        <v>113</v>
      </c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5"/>
    </row>
    <row r="334" spans="1:33" ht="25.5" x14ac:dyDescent="0.25">
      <c r="A334" s="134"/>
      <c r="B334" s="134"/>
      <c r="C334" s="134"/>
      <c r="D334" s="134"/>
      <c r="E334" s="134"/>
      <c r="F334" s="134"/>
      <c r="G334" s="134"/>
      <c r="H334" s="133"/>
      <c r="I334" s="137"/>
      <c r="J334" s="134"/>
      <c r="K334" s="134"/>
      <c r="L334" s="134"/>
      <c r="M334" s="150" t="s">
        <v>349</v>
      </c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5"/>
    </row>
    <row r="335" spans="1:33" ht="63.75" x14ac:dyDescent="0.25">
      <c r="A335" s="134"/>
      <c r="B335" s="134"/>
      <c r="C335" s="134"/>
      <c r="D335" s="134"/>
      <c r="E335" s="134"/>
      <c r="F335" s="134"/>
      <c r="G335" s="134"/>
      <c r="H335" s="133"/>
      <c r="I335" s="137"/>
      <c r="J335" s="134"/>
      <c r="K335" s="134"/>
      <c r="L335" s="134"/>
      <c r="M335" s="150" t="s">
        <v>122</v>
      </c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5"/>
    </row>
    <row r="336" spans="1:33" ht="39" thickBot="1" x14ac:dyDescent="0.3">
      <c r="A336" s="134"/>
      <c r="B336" s="134"/>
      <c r="C336" s="134"/>
      <c r="D336" s="134"/>
      <c r="E336" s="134"/>
      <c r="F336" s="134"/>
      <c r="G336" s="134"/>
      <c r="H336" s="133"/>
      <c r="I336" s="132"/>
      <c r="J336" s="130"/>
      <c r="K336" s="130"/>
      <c r="L336" s="130"/>
      <c r="M336" s="149" t="s">
        <v>111</v>
      </c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29"/>
    </row>
    <row r="337" spans="1:33" ht="229.5" x14ac:dyDescent="0.25">
      <c r="A337" s="134"/>
      <c r="B337" s="134"/>
      <c r="C337" s="134"/>
      <c r="D337" s="134"/>
      <c r="E337" s="134"/>
      <c r="F337" s="134"/>
      <c r="G337" s="134"/>
      <c r="H337" s="133"/>
      <c r="I337" s="148" t="s">
        <v>571</v>
      </c>
      <c r="J337" s="142"/>
      <c r="K337" s="142"/>
      <c r="L337" s="142"/>
      <c r="M337" s="147" t="s">
        <v>138</v>
      </c>
      <c r="N337" s="142"/>
      <c r="O337" s="142"/>
      <c r="P337" s="143" t="s">
        <v>276</v>
      </c>
      <c r="Q337" s="146" t="s">
        <v>257</v>
      </c>
      <c r="R337" s="144">
        <v>200</v>
      </c>
      <c r="S337" s="143" t="s">
        <v>199</v>
      </c>
      <c r="T337" s="145" t="s">
        <v>570</v>
      </c>
      <c r="U337" s="144">
        <v>25</v>
      </c>
      <c r="V337" s="143" t="s">
        <v>273</v>
      </c>
      <c r="W337" s="142"/>
      <c r="X337" s="142"/>
      <c r="Y337" s="142"/>
      <c r="Z337" s="142"/>
      <c r="AA337" s="142"/>
      <c r="AB337" s="143" t="s">
        <v>272</v>
      </c>
      <c r="AC337" s="144" t="s">
        <v>569</v>
      </c>
      <c r="AD337" s="144">
        <v>50</v>
      </c>
      <c r="AE337" s="143" t="s">
        <v>270</v>
      </c>
      <c r="AF337" s="142"/>
      <c r="AG337" s="141"/>
    </row>
    <row r="338" spans="1:33" ht="140.25" x14ac:dyDescent="0.25">
      <c r="A338" s="134"/>
      <c r="B338" s="134"/>
      <c r="C338" s="134"/>
      <c r="D338" s="134"/>
      <c r="E338" s="134"/>
      <c r="F338" s="134"/>
      <c r="G338" s="134"/>
      <c r="H338" s="133"/>
      <c r="I338" s="137"/>
      <c r="J338" s="134"/>
      <c r="K338" s="134"/>
      <c r="L338" s="134"/>
      <c r="M338" s="136" t="s">
        <v>136</v>
      </c>
      <c r="N338" s="134"/>
      <c r="O338" s="134"/>
      <c r="P338" s="138" t="s">
        <v>258</v>
      </c>
      <c r="Q338" s="134"/>
      <c r="R338" s="134"/>
      <c r="S338" s="138" t="s">
        <v>176</v>
      </c>
      <c r="T338" s="140" t="s">
        <v>568</v>
      </c>
      <c r="U338" s="46">
        <v>36</v>
      </c>
      <c r="V338" s="138" t="s">
        <v>206</v>
      </c>
      <c r="W338" s="134"/>
      <c r="X338" s="134"/>
      <c r="Y338" s="134"/>
      <c r="Z338" s="134"/>
      <c r="AA338" s="134"/>
      <c r="AB338" s="138" t="s">
        <v>266</v>
      </c>
      <c r="AC338" s="46" t="s">
        <v>567</v>
      </c>
      <c r="AD338" s="46">
        <v>190</v>
      </c>
      <c r="AE338" s="138" t="s">
        <v>204</v>
      </c>
      <c r="AF338" s="134"/>
      <c r="AG338" s="135"/>
    </row>
    <row r="339" spans="1:33" ht="306" x14ac:dyDescent="0.25">
      <c r="A339" s="134"/>
      <c r="B339" s="134"/>
      <c r="C339" s="134"/>
      <c r="D339" s="134"/>
      <c r="E339" s="134"/>
      <c r="F339" s="134"/>
      <c r="G339" s="134"/>
      <c r="H339" s="133"/>
      <c r="I339" s="137"/>
      <c r="J339" s="134"/>
      <c r="K339" s="134"/>
      <c r="L339" s="134"/>
      <c r="M339" s="136" t="s">
        <v>134</v>
      </c>
      <c r="N339" s="134"/>
      <c r="O339" s="134"/>
      <c r="P339" s="138" t="s">
        <v>263</v>
      </c>
      <c r="Q339" s="134"/>
      <c r="R339" s="134"/>
      <c r="S339" s="138" t="s">
        <v>566</v>
      </c>
      <c r="T339" s="140" t="s">
        <v>565</v>
      </c>
      <c r="U339" s="46">
        <v>16</v>
      </c>
      <c r="V339" s="138" t="s">
        <v>267</v>
      </c>
      <c r="W339" s="134"/>
      <c r="X339" s="134"/>
      <c r="Y339" s="134"/>
      <c r="Z339" s="134"/>
      <c r="AA339" s="134"/>
      <c r="AB339" s="138" t="s">
        <v>255</v>
      </c>
      <c r="AC339" s="46" t="s">
        <v>564</v>
      </c>
      <c r="AD339" s="46">
        <v>25</v>
      </c>
      <c r="AE339" s="138" t="s">
        <v>259</v>
      </c>
      <c r="AF339" s="134"/>
      <c r="AG339" s="135"/>
    </row>
    <row r="340" spans="1:33" ht="114.75" x14ac:dyDescent="0.25">
      <c r="A340" s="134"/>
      <c r="B340" s="134"/>
      <c r="C340" s="134"/>
      <c r="D340" s="134"/>
      <c r="E340" s="134"/>
      <c r="F340" s="134"/>
      <c r="G340" s="134"/>
      <c r="H340" s="133"/>
      <c r="I340" s="137"/>
      <c r="J340" s="134"/>
      <c r="K340" s="134"/>
      <c r="L340" s="134"/>
      <c r="M340" s="136" t="s">
        <v>132</v>
      </c>
      <c r="N340" s="134"/>
      <c r="O340" s="134"/>
      <c r="P340" s="136" t="s">
        <v>563</v>
      </c>
      <c r="Q340" s="134"/>
      <c r="R340" s="134"/>
      <c r="S340" s="138" t="s">
        <v>165</v>
      </c>
      <c r="T340" s="134"/>
      <c r="U340" s="134"/>
      <c r="V340" s="138" t="s">
        <v>197</v>
      </c>
      <c r="W340" s="134"/>
      <c r="X340" s="134"/>
      <c r="Y340" s="134"/>
      <c r="Z340" s="134"/>
      <c r="AA340" s="134"/>
      <c r="AB340" s="138" t="s">
        <v>562</v>
      </c>
      <c r="AC340" s="139" t="s">
        <v>406</v>
      </c>
      <c r="AD340" s="46">
        <v>270</v>
      </c>
      <c r="AE340" s="138" t="s">
        <v>253</v>
      </c>
      <c r="AF340" s="134"/>
      <c r="AG340" s="135"/>
    </row>
    <row r="341" spans="1:33" ht="178.5" x14ac:dyDescent="0.25">
      <c r="A341" s="134"/>
      <c r="B341" s="134"/>
      <c r="C341" s="134"/>
      <c r="D341" s="134"/>
      <c r="E341" s="134"/>
      <c r="F341" s="134"/>
      <c r="G341" s="134"/>
      <c r="H341" s="133"/>
      <c r="I341" s="137"/>
      <c r="J341" s="134"/>
      <c r="K341" s="134"/>
      <c r="L341" s="134"/>
      <c r="M341" s="136" t="s">
        <v>130</v>
      </c>
      <c r="N341" s="134"/>
      <c r="O341" s="134"/>
      <c r="P341" s="136" t="s">
        <v>561</v>
      </c>
      <c r="Q341" s="134"/>
      <c r="R341" s="134"/>
      <c r="S341" s="138" t="s">
        <v>279</v>
      </c>
      <c r="T341" s="134"/>
      <c r="U341" s="134"/>
      <c r="V341" s="134"/>
      <c r="W341" s="134"/>
      <c r="X341" s="134"/>
      <c r="Y341" s="134"/>
      <c r="Z341" s="134"/>
      <c r="AA341" s="134"/>
      <c r="AB341" s="138" t="s">
        <v>560</v>
      </c>
      <c r="AC341" s="134"/>
      <c r="AD341" s="134"/>
      <c r="AE341" s="134"/>
      <c r="AF341" s="134"/>
      <c r="AG341" s="135"/>
    </row>
    <row r="342" spans="1:33" ht="63.75" x14ac:dyDescent="0.25">
      <c r="A342" s="134"/>
      <c r="B342" s="134"/>
      <c r="C342" s="134"/>
      <c r="D342" s="134"/>
      <c r="E342" s="134"/>
      <c r="F342" s="134"/>
      <c r="G342" s="134"/>
      <c r="H342" s="133"/>
      <c r="I342" s="137"/>
      <c r="J342" s="134"/>
      <c r="K342" s="134"/>
      <c r="L342" s="134"/>
      <c r="M342" s="136" t="s">
        <v>128</v>
      </c>
      <c r="N342" s="134"/>
      <c r="O342" s="134"/>
      <c r="P342" s="134"/>
      <c r="Q342" s="134"/>
      <c r="R342" s="134"/>
      <c r="S342" s="138" t="s">
        <v>168</v>
      </c>
      <c r="T342" s="134"/>
      <c r="U342" s="134"/>
      <c r="V342" s="134"/>
      <c r="W342" s="134"/>
      <c r="X342" s="134"/>
      <c r="Y342" s="134"/>
      <c r="Z342" s="134"/>
      <c r="AA342" s="134"/>
      <c r="AB342" s="138" t="s">
        <v>559</v>
      </c>
      <c r="AC342" s="134"/>
      <c r="AD342" s="134"/>
      <c r="AE342" s="134"/>
      <c r="AF342" s="134"/>
      <c r="AG342" s="135"/>
    </row>
    <row r="343" spans="1:33" ht="76.5" x14ac:dyDescent="0.25">
      <c r="A343" s="134"/>
      <c r="B343" s="134"/>
      <c r="C343" s="134"/>
      <c r="D343" s="134"/>
      <c r="E343" s="134"/>
      <c r="F343" s="134"/>
      <c r="G343" s="134"/>
      <c r="H343" s="133"/>
      <c r="I343" s="137"/>
      <c r="J343" s="134"/>
      <c r="K343" s="134"/>
      <c r="L343" s="134"/>
      <c r="M343" s="136" t="s">
        <v>126</v>
      </c>
      <c r="N343" s="134"/>
      <c r="O343" s="134"/>
      <c r="P343" s="134"/>
      <c r="Q343" s="134"/>
      <c r="R343" s="134"/>
      <c r="S343" s="138" t="s">
        <v>172</v>
      </c>
      <c r="T343" s="134"/>
      <c r="U343" s="134"/>
      <c r="V343" s="134"/>
      <c r="W343" s="134"/>
      <c r="X343" s="134"/>
      <c r="Y343" s="134"/>
      <c r="Z343" s="134"/>
      <c r="AA343" s="134"/>
      <c r="AB343" s="138" t="s">
        <v>558</v>
      </c>
      <c r="AC343" s="134"/>
      <c r="AD343" s="134"/>
      <c r="AE343" s="134"/>
      <c r="AF343" s="134"/>
      <c r="AG343" s="135"/>
    </row>
    <row r="344" spans="1:33" ht="38.25" x14ac:dyDescent="0.25">
      <c r="A344" s="134"/>
      <c r="B344" s="134"/>
      <c r="C344" s="134"/>
      <c r="D344" s="134"/>
      <c r="E344" s="134"/>
      <c r="F344" s="134"/>
      <c r="G344" s="134"/>
      <c r="H344" s="133"/>
      <c r="I344" s="137"/>
      <c r="J344" s="134"/>
      <c r="K344" s="134"/>
      <c r="L344" s="134"/>
      <c r="M344" s="136" t="s">
        <v>124</v>
      </c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5"/>
    </row>
    <row r="345" spans="1:33" ht="63.75" x14ac:dyDescent="0.25">
      <c r="A345" s="134"/>
      <c r="B345" s="134"/>
      <c r="C345" s="134"/>
      <c r="D345" s="134"/>
      <c r="E345" s="134"/>
      <c r="F345" s="134"/>
      <c r="G345" s="134"/>
      <c r="H345" s="133"/>
      <c r="I345" s="137"/>
      <c r="J345" s="134"/>
      <c r="K345" s="134"/>
      <c r="L345" s="134"/>
      <c r="M345" s="136" t="s">
        <v>122</v>
      </c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5"/>
    </row>
    <row r="346" spans="1:33" ht="114.75" x14ac:dyDescent="0.25">
      <c r="A346" s="134"/>
      <c r="B346" s="134"/>
      <c r="C346" s="134"/>
      <c r="D346" s="134"/>
      <c r="E346" s="134"/>
      <c r="F346" s="134"/>
      <c r="G346" s="134"/>
      <c r="H346" s="133"/>
      <c r="I346" s="137"/>
      <c r="J346" s="134"/>
      <c r="K346" s="134"/>
      <c r="L346" s="134"/>
      <c r="M346" s="136" t="s">
        <v>120</v>
      </c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5"/>
    </row>
    <row r="347" spans="1:33" ht="63.75" x14ac:dyDescent="0.25">
      <c r="A347" s="134"/>
      <c r="B347" s="134"/>
      <c r="C347" s="134"/>
      <c r="D347" s="134"/>
      <c r="E347" s="134"/>
      <c r="F347" s="134"/>
      <c r="G347" s="134"/>
      <c r="H347" s="133"/>
      <c r="I347" s="137"/>
      <c r="J347" s="134"/>
      <c r="K347" s="134"/>
      <c r="L347" s="134"/>
      <c r="M347" s="136" t="s">
        <v>119</v>
      </c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5"/>
    </row>
    <row r="348" spans="1:33" ht="51" x14ac:dyDescent="0.25">
      <c r="A348" s="134"/>
      <c r="B348" s="134"/>
      <c r="C348" s="134"/>
      <c r="D348" s="134"/>
      <c r="E348" s="134"/>
      <c r="F348" s="134"/>
      <c r="G348" s="134"/>
      <c r="H348" s="133"/>
      <c r="I348" s="137"/>
      <c r="J348" s="134"/>
      <c r="K348" s="134"/>
      <c r="L348" s="134"/>
      <c r="M348" s="136" t="s">
        <v>118</v>
      </c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5"/>
    </row>
    <row r="349" spans="1:33" ht="51" x14ac:dyDescent="0.25">
      <c r="A349" s="134"/>
      <c r="B349" s="134"/>
      <c r="C349" s="134"/>
      <c r="D349" s="134"/>
      <c r="E349" s="134"/>
      <c r="F349" s="134"/>
      <c r="G349" s="134"/>
      <c r="H349" s="133"/>
      <c r="I349" s="137"/>
      <c r="J349" s="134"/>
      <c r="K349" s="134"/>
      <c r="L349" s="134"/>
      <c r="M349" s="136" t="s">
        <v>117</v>
      </c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5"/>
    </row>
    <row r="350" spans="1:33" ht="51" x14ac:dyDescent="0.25">
      <c r="A350" s="134"/>
      <c r="B350" s="134"/>
      <c r="C350" s="134"/>
      <c r="D350" s="134"/>
      <c r="E350" s="134"/>
      <c r="F350" s="134"/>
      <c r="G350" s="134"/>
      <c r="H350" s="133"/>
      <c r="I350" s="137"/>
      <c r="J350" s="134"/>
      <c r="K350" s="134"/>
      <c r="L350" s="134"/>
      <c r="M350" s="136" t="s">
        <v>116</v>
      </c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5"/>
    </row>
    <row r="351" spans="1:33" ht="51" x14ac:dyDescent="0.25">
      <c r="A351" s="134"/>
      <c r="B351" s="134"/>
      <c r="C351" s="134"/>
      <c r="D351" s="134"/>
      <c r="E351" s="134"/>
      <c r="F351" s="134"/>
      <c r="G351" s="134"/>
      <c r="H351" s="133"/>
      <c r="I351" s="137"/>
      <c r="J351" s="134"/>
      <c r="K351" s="134"/>
      <c r="L351" s="134"/>
      <c r="M351" s="136" t="s">
        <v>115</v>
      </c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5"/>
    </row>
    <row r="352" spans="1:33" ht="51" x14ac:dyDescent="0.25">
      <c r="A352" s="134"/>
      <c r="B352" s="134"/>
      <c r="C352" s="134"/>
      <c r="D352" s="134"/>
      <c r="E352" s="134"/>
      <c r="F352" s="134"/>
      <c r="G352" s="134"/>
      <c r="H352" s="133"/>
      <c r="I352" s="137"/>
      <c r="J352" s="134"/>
      <c r="K352" s="134"/>
      <c r="L352" s="134"/>
      <c r="M352" s="136" t="s">
        <v>114</v>
      </c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5"/>
    </row>
    <row r="353" spans="1:33" ht="25.5" x14ac:dyDescent="0.25">
      <c r="A353" s="134"/>
      <c r="B353" s="134"/>
      <c r="C353" s="134"/>
      <c r="D353" s="134"/>
      <c r="E353" s="134"/>
      <c r="F353" s="134"/>
      <c r="G353" s="134"/>
      <c r="H353" s="133"/>
      <c r="I353" s="137"/>
      <c r="J353" s="134"/>
      <c r="K353" s="134"/>
      <c r="L353" s="134"/>
      <c r="M353" s="136" t="s">
        <v>113</v>
      </c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5"/>
    </row>
    <row r="354" spans="1:33" ht="51" x14ac:dyDescent="0.25">
      <c r="A354" s="134"/>
      <c r="B354" s="134"/>
      <c r="C354" s="134"/>
      <c r="D354" s="134"/>
      <c r="E354" s="134"/>
      <c r="F354" s="134"/>
      <c r="G354" s="134"/>
      <c r="H354" s="133"/>
      <c r="I354" s="137"/>
      <c r="J354" s="134"/>
      <c r="K354" s="134"/>
      <c r="L354" s="134"/>
      <c r="M354" s="136" t="s">
        <v>112</v>
      </c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5"/>
    </row>
    <row r="355" spans="1:33" ht="38.25" x14ac:dyDescent="0.25">
      <c r="A355" s="134"/>
      <c r="B355" s="134"/>
      <c r="C355" s="134"/>
      <c r="D355" s="134"/>
      <c r="E355" s="134"/>
      <c r="F355" s="134"/>
      <c r="G355" s="134"/>
      <c r="H355" s="133"/>
      <c r="I355" s="137"/>
      <c r="J355" s="134"/>
      <c r="K355" s="134"/>
      <c r="L355" s="134"/>
      <c r="M355" s="136" t="s">
        <v>111</v>
      </c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5"/>
    </row>
    <row r="356" spans="1:33" ht="63.75" x14ac:dyDescent="0.25">
      <c r="A356" s="134"/>
      <c r="B356" s="134"/>
      <c r="C356" s="134"/>
      <c r="D356" s="134"/>
      <c r="E356" s="134"/>
      <c r="F356" s="134"/>
      <c r="G356" s="134"/>
      <c r="H356" s="133"/>
      <c r="I356" s="137"/>
      <c r="J356" s="134"/>
      <c r="K356" s="134"/>
      <c r="L356" s="134"/>
      <c r="M356" s="136" t="s">
        <v>110</v>
      </c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5"/>
    </row>
    <row r="357" spans="1:33" ht="102" x14ac:dyDescent="0.25">
      <c r="A357" s="134"/>
      <c r="B357" s="134"/>
      <c r="C357" s="134"/>
      <c r="D357" s="134"/>
      <c r="E357" s="134"/>
      <c r="F357" s="134"/>
      <c r="G357" s="134"/>
      <c r="H357" s="133"/>
      <c r="I357" s="137"/>
      <c r="J357" s="134"/>
      <c r="K357" s="134"/>
      <c r="L357" s="134"/>
      <c r="M357" s="136" t="s">
        <v>109</v>
      </c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5"/>
    </row>
    <row r="358" spans="1:33" ht="64.5" thickBot="1" x14ac:dyDescent="0.3">
      <c r="A358" s="134"/>
      <c r="B358" s="134"/>
      <c r="C358" s="134"/>
      <c r="D358" s="134"/>
      <c r="E358" s="134"/>
      <c r="F358" s="134"/>
      <c r="G358" s="134"/>
      <c r="H358" s="133"/>
      <c r="I358" s="132"/>
      <c r="J358" s="130"/>
      <c r="K358" s="130"/>
      <c r="L358" s="130"/>
      <c r="M358" s="131" t="s">
        <v>140</v>
      </c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29"/>
    </row>
  </sheetData>
  <autoFilter ref="A4:AG358"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21">
    <mergeCell ref="I141:I142"/>
    <mergeCell ref="I2:AG2"/>
    <mergeCell ref="B4:B6"/>
    <mergeCell ref="C4:C6"/>
    <mergeCell ref="D4:D6"/>
    <mergeCell ref="F4:F6"/>
    <mergeCell ref="P5:R5"/>
    <mergeCell ref="S5:U5"/>
    <mergeCell ref="V5:X5"/>
    <mergeCell ref="Y5:AA5"/>
    <mergeCell ref="AB5:AD5"/>
    <mergeCell ref="G4:G6"/>
    <mergeCell ref="A4:A6"/>
    <mergeCell ref="AF1:AG1"/>
    <mergeCell ref="I4:I6"/>
    <mergeCell ref="J4:L5"/>
    <mergeCell ref="E4:E6"/>
    <mergeCell ref="H4:H6"/>
    <mergeCell ref="M4:AG4"/>
    <mergeCell ref="AE5:AG5"/>
    <mergeCell ref="M5:O5"/>
  </mergeCells>
  <hyperlinks>
    <hyperlink ref="AC142" r:id="rId1" display="https://sandstol.ru/p361601790-nabor-lestnits-dlya.html"/>
    <hyperlink ref="T141" r:id="rId2" display="https://гном31.рф/igrovye_nabory_frjobelja/nabor_dary_frebelja"/>
  </hyperlinks>
  <pageMargins left="0.11811023622047245" right="0.11811023622047245" top="0.35433070866141736" bottom="0.35433070866141736" header="0.31496062992125984" footer="0.31496062992125984"/>
  <pageSetup paperSize="8" scale="44" fitToHeight="0" orientation="landscape" r:id="rId3"/>
  <rowBreaks count="2" manualBreakCount="2">
    <brk id="298" max="34" man="1"/>
    <brk id="318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view="pageBreakPreview" zoomScale="90" zoomScaleNormal="100" zoomScaleSheetLayoutView="90" workbookViewId="0">
      <selection activeCell="A10" sqref="A10:AE10"/>
    </sheetView>
  </sheetViews>
  <sheetFormatPr defaultRowHeight="15" x14ac:dyDescent="0.25"/>
  <cols>
    <col min="1" max="1" width="14.140625" customWidth="1"/>
    <col min="2" max="2" width="18" customWidth="1"/>
    <col min="3" max="3" width="16.140625" customWidth="1"/>
    <col min="4" max="4" width="15.85546875" customWidth="1"/>
    <col min="5" max="5" width="15" customWidth="1"/>
    <col min="6" max="6" width="15.7109375" customWidth="1"/>
    <col min="7" max="7" width="17.42578125" customWidth="1"/>
    <col min="8" max="8" width="10.7109375" customWidth="1"/>
    <col min="9" max="9" width="13.28515625" customWidth="1"/>
    <col min="10" max="10" width="13" customWidth="1"/>
    <col min="11" max="11" width="13.7109375" customWidth="1"/>
    <col min="12" max="13" width="13.85546875" customWidth="1"/>
    <col min="14" max="14" width="13.7109375" customWidth="1"/>
    <col min="15" max="15" width="14.5703125" customWidth="1"/>
    <col min="16" max="16" width="15.28515625" customWidth="1"/>
    <col min="17" max="17" width="14" customWidth="1"/>
    <col min="18" max="18" width="14.42578125" customWidth="1"/>
    <col min="19" max="19" width="13.140625" customWidth="1"/>
    <col min="20" max="20" width="13.28515625" customWidth="1"/>
    <col min="21" max="21" width="14" customWidth="1"/>
    <col min="22" max="23" width="13.28515625" customWidth="1"/>
    <col min="24" max="24" width="14.5703125" customWidth="1"/>
    <col min="25" max="25" width="13.140625" customWidth="1"/>
    <col min="26" max="26" width="13" customWidth="1"/>
    <col min="27" max="27" width="14.85546875" customWidth="1"/>
    <col min="28" max="28" width="14" customWidth="1"/>
    <col min="29" max="29" width="13.28515625" customWidth="1"/>
    <col min="30" max="30" width="14.5703125" customWidth="1"/>
    <col min="31" max="31" width="13.140625" customWidth="1"/>
  </cols>
  <sheetData>
    <row r="1" spans="1:31" ht="67.5" customHeight="1" x14ac:dyDescent="0.25">
      <c r="A1" s="351" t="s">
        <v>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</row>
    <row r="3" spans="1:31" ht="37.5" customHeight="1" x14ac:dyDescent="0.25">
      <c r="A3" s="352" t="s">
        <v>0</v>
      </c>
      <c r="B3" s="354" t="s">
        <v>95</v>
      </c>
      <c r="C3" s="354" t="s">
        <v>49</v>
      </c>
      <c r="D3" s="354" t="s">
        <v>50</v>
      </c>
      <c r="E3" s="354" t="s">
        <v>51</v>
      </c>
      <c r="F3" s="354" t="s">
        <v>52</v>
      </c>
      <c r="G3" s="352" t="s">
        <v>53</v>
      </c>
      <c r="H3" s="359" t="s">
        <v>54</v>
      </c>
      <c r="I3" s="359"/>
      <c r="J3" s="359"/>
      <c r="K3" s="359" t="s">
        <v>27</v>
      </c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1"/>
      <c r="X3" s="361"/>
      <c r="Y3" s="361"/>
      <c r="Z3" s="361"/>
      <c r="AA3" s="361"/>
      <c r="AB3" s="361"/>
      <c r="AC3" s="361"/>
      <c r="AD3" s="361"/>
      <c r="AE3" s="361"/>
    </row>
    <row r="4" spans="1:31" ht="56.25" customHeight="1" x14ac:dyDescent="0.25">
      <c r="A4" s="353"/>
      <c r="B4" s="355"/>
      <c r="C4" s="357"/>
      <c r="D4" s="357"/>
      <c r="E4" s="357"/>
      <c r="F4" s="357"/>
      <c r="G4" s="353"/>
      <c r="H4" s="360"/>
      <c r="I4" s="360"/>
      <c r="J4" s="360"/>
      <c r="K4" s="345" t="s">
        <v>28</v>
      </c>
      <c r="L4" s="346"/>
      <c r="M4" s="347"/>
      <c r="N4" s="345" t="s">
        <v>29</v>
      </c>
      <c r="O4" s="346"/>
      <c r="P4" s="347"/>
      <c r="Q4" s="345" t="s">
        <v>60</v>
      </c>
      <c r="R4" s="348"/>
      <c r="S4" s="349"/>
      <c r="T4" s="345" t="s">
        <v>30</v>
      </c>
      <c r="U4" s="348"/>
      <c r="V4" s="349"/>
      <c r="W4" s="345" t="s">
        <v>31</v>
      </c>
      <c r="X4" s="350"/>
      <c r="Y4" s="347"/>
      <c r="Z4" s="345" t="s">
        <v>32</v>
      </c>
      <c r="AA4" s="346"/>
      <c r="AB4" s="347"/>
      <c r="AC4" s="352" t="s">
        <v>33</v>
      </c>
      <c r="AD4" s="360"/>
      <c r="AE4" s="360"/>
    </row>
    <row r="5" spans="1:31" ht="140.25" x14ac:dyDescent="0.25">
      <c r="A5" s="353"/>
      <c r="B5" s="356"/>
      <c r="C5" s="358"/>
      <c r="D5" s="358"/>
      <c r="E5" s="358"/>
      <c r="F5" s="358"/>
      <c r="G5" s="353"/>
      <c r="H5" s="21" t="s">
        <v>24</v>
      </c>
      <c r="I5" s="21" t="s">
        <v>69</v>
      </c>
      <c r="J5" s="20" t="s">
        <v>35</v>
      </c>
      <c r="K5" s="21" t="s">
        <v>25</v>
      </c>
      <c r="L5" s="21" t="s">
        <v>26</v>
      </c>
      <c r="M5" s="20" t="s">
        <v>23</v>
      </c>
      <c r="N5" s="21" t="s">
        <v>25</v>
      </c>
      <c r="O5" s="21" t="s">
        <v>26</v>
      </c>
      <c r="P5" s="20" t="s">
        <v>23</v>
      </c>
      <c r="Q5" s="21" t="s">
        <v>25</v>
      </c>
      <c r="R5" s="21" t="s">
        <v>26</v>
      </c>
      <c r="S5" s="20" t="s">
        <v>23</v>
      </c>
      <c r="T5" s="21" t="s">
        <v>25</v>
      </c>
      <c r="U5" s="21" t="s">
        <v>26</v>
      </c>
      <c r="V5" s="20" t="s">
        <v>23</v>
      </c>
      <c r="W5" s="21" t="s">
        <v>25</v>
      </c>
      <c r="X5" s="21" t="s">
        <v>26</v>
      </c>
      <c r="Y5" s="20" t="s">
        <v>23</v>
      </c>
      <c r="Z5" s="21" t="s">
        <v>25</v>
      </c>
      <c r="AA5" s="21" t="s">
        <v>26</v>
      </c>
      <c r="AB5" s="20" t="s">
        <v>23</v>
      </c>
      <c r="AC5" s="21" t="s">
        <v>25</v>
      </c>
      <c r="AD5" s="21" t="s">
        <v>26</v>
      </c>
      <c r="AE5" s="20" t="s">
        <v>23</v>
      </c>
    </row>
    <row r="6" spans="1:3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</row>
    <row r="7" spans="1:31" ht="44.25" customHeight="1" x14ac:dyDescent="0.25">
      <c r="A7" s="59" t="s">
        <v>82</v>
      </c>
      <c r="B7" s="60">
        <v>23148.400000000001</v>
      </c>
      <c r="C7" s="60">
        <v>14975.4</v>
      </c>
      <c r="D7" s="60">
        <v>64.69</v>
      </c>
      <c r="E7" s="60"/>
      <c r="F7" s="60"/>
      <c r="G7" s="60" t="s">
        <v>417</v>
      </c>
      <c r="H7" s="60" t="s">
        <v>417</v>
      </c>
      <c r="I7" s="60" t="s">
        <v>417</v>
      </c>
      <c r="J7" s="60" t="s">
        <v>417</v>
      </c>
      <c r="K7" s="60" t="s">
        <v>417</v>
      </c>
      <c r="L7" s="60" t="s">
        <v>417</v>
      </c>
      <c r="M7" s="60" t="s">
        <v>417</v>
      </c>
      <c r="N7" s="60" t="s">
        <v>417</v>
      </c>
      <c r="O7" s="60" t="s">
        <v>417</v>
      </c>
      <c r="P7" s="60" t="s">
        <v>417</v>
      </c>
      <c r="Q7" s="60" t="s">
        <v>417</v>
      </c>
      <c r="R7" s="60" t="s">
        <v>417</v>
      </c>
      <c r="S7" s="60" t="s">
        <v>417</v>
      </c>
      <c r="T7" s="60" t="s">
        <v>417</v>
      </c>
      <c r="U7" s="60" t="s">
        <v>417</v>
      </c>
      <c r="V7" s="60" t="s">
        <v>417</v>
      </c>
      <c r="W7" s="60" t="s">
        <v>417</v>
      </c>
      <c r="X7" s="60" t="s">
        <v>417</v>
      </c>
      <c r="Y7" s="60" t="s">
        <v>417</v>
      </c>
      <c r="Z7" s="60" t="s">
        <v>417</v>
      </c>
      <c r="AA7" s="60" t="s">
        <v>417</v>
      </c>
      <c r="AB7" s="60" t="s">
        <v>417</v>
      </c>
      <c r="AC7" s="60" t="s">
        <v>417</v>
      </c>
      <c r="AD7" s="60" t="s">
        <v>417</v>
      </c>
      <c r="AE7" s="60" t="s">
        <v>417</v>
      </c>
    </row>
    <row r="9" spans="1:31" ht="33.75" customHeight="1" x14ac:dyDescent="0.25">
      <c r="A9" s="339" t="s">
        <v>40</v>
      </c>
      <c r="B9" s="339"/>
      <c r="C9" s="339"/>
      <c r="D9" s="339"/>
      <c r="E9" s="339"/>
      <c r="F9" s="339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</row>
    <row r="10" spans="1:31" ht="46.5" customHeight="1" x14ac:dyDescent="0.25">
      <c r="A10" s="342" t="s">
        <v>70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</row>
    <row r="11" spans="1:31" ht="30" customHeight="1" x14ac:dyDescent="0.25">
      <c r="A11" s="342" t="s">
        <v>66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</row>
  </sheetData>
  <mergeCells count="20">
    <mergeCell ref="A1:AE1"/>
    <mergeCell ref="A3:A5"/>
    <mergeCell ref="B3:B5"/>
    <mergeCell ref="C3:C5"/>
    <mergeCell ref="D3:D5"/>
    <mergeCell ref="E3:E5"/>
    <mergeCell ref="F3:F5"/>
    <mergeCell ref="G3:G5"/>
    <mergeCell ref="H3:J4"/>
    <mergeCell ref="K3:AE3"/>
    <mergeCell ref="AC4:AE4"/>
    <mergeCell ref="A9:AE9"/>
    <mergeCell ref="A10:AE10"/>
    <mergeCell ref="A11:AE11"/>
    <mergeCell ref="K4:M4"/>
    <mergeCell ref="N4:P4"/>
    <mergeCell ref="Q4:S4"/>
    <mergeCell ref="T4:V4"/>
    <mergeCell ref="W4:Y4"/>
    <mergeCell ref="Z4:AB4"/>
  </mergeCells>
  <pageMargins left="0.11811023622047245" right="0.11811023622047245" top="0.35433070866141736" bottom="0.35433070866141736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view="pageBreakPreview" zoomScale="90" zoomScaleNormal="100" zoomScaleSheetLayoutView="90" workbookViewId="0">
      <selection activeCell="A9" sqref="A9:AE9"/>
    </sheetView>
  </sheetViews>
  <sheetFormatPr defaultRowHeight="15" x14ac:dyDescent="0.25"/>
  <cols>
    <col min="1" max="1" width="14.140625" customWidth="1"/>
    <col min="2" max="2" width="18" customWidth="1"/>
    <col min="3" max="3" width="16.140625" customWidth="1"/>
    <col min="4" max="4" width="15.85546875" customWidth="1"/>
    <col min="5" max="5" width="15" customWidth="1"/>
    <col min="6" max="6" width="15.7109375" customWidth="1"/>
    <col min="7" max="7" width="17.42578125" customWidth="1"/>
    <col min="8" max="8" width="10.7109375" customWidth="1"/>
    <col min="9" max="9" width="13.28515625" customWidth="1"/>
    <col min="10" max="10" width="13" customWidth="1"/>
    <col min="11" max="11" width="13.7109375" customWidth="1"/>
    <col min="12" max="13" width="13.85546875" customWidth="1"/>
    <col min="14" max="14" width="13.7109375" customWidth="1"/>
    <col min="15" max="15" width="14.5703125" customWidth="1"/>
    <col min="16" max="16" width="15.28515625" customWidth="1"/>
    <col min="17" max="17" width="14" customWidth="1"/>
    <col min="18" max="18" width="14.42578125" customWidth="1"/>
    <col min="19" max="19" width="13.140625" customWidth="1"/>
    <col min="20" max="20" width="13.28515625" customWidth="1"/>
    <col min="21" max="21" width="14" customWidth="1"/>
    <col min="22" max="23" width="13.28515625" customWidth="1"/>
    <col min="24" max="24" width="14.5703125" customWidth="1"/>
    <col min="25" max="25" width="13.140625" customWidth="1"/>
    <col min="26" max="26" width="13" customWidth="1"/>
    <col min="27" max="27" width="14.85546875" customWidth="1"/>
    <col min="28" max="28" width="14" customWidth="1"/>
    <col min="29" max="29" width="13.28515625" customWidth="1"/>
    <col min="30" max="30" width="14.5703125" customWidth="1"/>
    <col min="31" max="31" width="13.140625" customWidth="1"/>
  </cols>
  <sheetData>
    <row r="1" spans="1:31" ht="67.5" customHeight="1" x14ac:dyDescent="0.25">
      <c r="A1" s="351" t="s">
        <v>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</row>
    <row r="3" spans="1:31" ht="37.5" customHeight="1" x14ac:dyDescent="0.25">
      <c r="A3" s="352" t="s">
        <v>0</v>
      </c>
      <c r="B3" s="354" t="s">
        <v>551</v>
      </c>
      <c r="C3" s="354" t="s">
        <v>49</v>
      </c>
      <c r="D3" s="354" t="s">
        <v>50</v>
      </c>
      <c r="E3" s="354" t="s">
        <v>51</v>
      </c>
      <c r="F3" s="354" t="s">
        <v>52</v>
      </c>
      <c r="G3" s="352" t="s">
        <v>53</v>
      </c>
      <c r="H3" s="359" t="s">
        <v>54</v>
      </c>
      <c r="I3" s="359"/>
      <c r="J3" s="359"/>
      <c r="K3" s="359" t="s">
        <v>27</v>
      </c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1"/>
      <c r="X3" s="361"/>
      <c r="Y3" s="361"/>
      <c r="Z3" s="361"/>
      <c r="AA3" s="361"/>
      <c r="AB3" s="361"/>
      <c r="AC3" s="361"/>
      <c r="AD3" s="361"/>
      <c r="AE3" s="361"/>
    </row>
    <row r="4" spans="1:31" ht="56.25" customHeight="1" x14ac:dyDescent="0.25">
      <c r="A4" s="353"/>
      <c r="B4" s="355"/>
      <c r="C4" s="357"/>
      <c r="D4" s="357"/>
      <c r="E4" s="357"/>
      <c r="F4" s="357"/>
      <c r="G4" s="353"/>
      <c r="H4" s="360"/>
      <c r="I4" s="360"/>
      <c r="J4" s="360"/>
      <c r="K4" s="345" t="s">
        <v>28</v>
      </c>
      <c r="L4" s="346"/>
      <c r="M4" s="347"/>
      <c r="N4" s="345" t="s">
        <v>29</v>
      </c>
      <c r="O4" s="346"/>
      <c r="P4" s="347"/>
      <c r="Q4" s="345" t="s">
        <v>60</v>
      </c>
      <c r="R4" s="348"/>
      <c r="S4" s="349"/>
      <c r="T4" s="345" t="s">
        <v>30</v>
      </c>
      <c r="U4" s="348"/>
      <c r="V4" s="349"/>
      <c r="W4" s="345" t="s">
        <v>31</v>
      </c>
      <c r="X4" s="350"/>
      <c r="Y4" s="347"/>
      <c r="Z4" s="345" t="s">
        <v>32</v>
      </c>
      <c r="AA4" s="346"/>
      <c r="AB4" s="347"/>
      <c r="AC4" s="352" t="s">
        <v>33</v>
      </c>
      <c r="AD4" s="360"/>
      <c r="AE4" s="360"/>
    </row>
    <row r="5" spans="1:31" ht="140.25" x14ac:dyDescent="0.25">
      <c r="A5" s="353"/>
      <c r="B5" s="356"/>
      <c r="C5" s="358"/>
      <c r="D5" s="358"/>
      <c r="E5" s="358"/>
      <c r="F5" s="358"/>
      <c r="G5" s="353"/>
      <c r="H5" s="63" t="s">
        <v>24</v>
      </c>
      <c r="I5" s="63" t="s">
        <v>69</v>
      </c>
      <c r="J5" s="64" t="s">
        <v>35</v>
      </c>
      <c r="K5" s="63" t="s">
        <v>25</v>
      </c>
      <c r="L5" s="63" t="s">
        <v>26</v>
      </c>
      <c r="M5" s="64" t="s">
        <v>23</v>
      </c>
      <c r="N5" s="63" t="s">
        <v>25</v>
      </c>
      <c r="O5" s="63" t="s">
        <v>26</v>
      </c>
      <c r="P5" s="64" t="s">
        <v>23</v>
      </c>
      <c r="Q5" s="63" t="s">
        <v>25</v>
      </c>
      <c r="R5" s="63" t="s">
        <v>26</v>
      </c>
      <c r="S5" s="64" t="s">
        <v>23</v>
      </c>
      <c r="T5" s="63" t="s">
        <v>25</v>
      </c>
      <c r="U5" s="63" t="s">
        <v>26</v>
      </c>
      <c r="V5" s="64" t="s">
        <v>23</v>
      </c>
      <c r="W5" s="63" t="s">
        <v>25</v>
      </c>
      <c r="X5" s="63" t="s">
        <v>26</v>
      </c>
      <c r="Y5" s="64" t="s">
        <v>23</v>
      </c>
      <c r="Z5" s="63" t="s">
        <v>25</v>
      </c>
      <c r="AA5" s="63" t="s">
        <v>26</v>
      </c>
      <c r="AB5" s="64" t="s">
        <v>23</v>
      </c>
      <c r="AC5" s="63" t="s">
        <v>25</v>
      </c>
      <c r="AD5" s="63" t="s">
        <v>26</v>
      </c>
      <c r="AE5" s="64" t="s">
        <v>23</v>
      </c>
    </row>
    <row r="6" spans="1:3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</row>
    <row r="7" spans="1:31" ht="44.25" customHeight="1" x14ac:dyDescent="0.25">
      <c r="A7" s="59" t="s">
        <v>82</v>
      </c>
      <c r="B7" s="60">
        <v>23148.400000000001</v>
      </c>
      <c r="C7" s="60">
        <v>14975.4</v>
      </c>
      <c r="D7" s="60">
        <v>64.69</v>
      </c>
      <c r="E7" s="60"/>
      <c r="F7" s="60"/>
      <c r="G7" s="60" t="s">
        <v>417</v>
      </c>
      <c r="H7" s="60" t="s">
        <v>417</v>
      </c>
      <c r="I7" s="60" t="s">
        <v>417</v>
      </c>
      <c r="J7" s="60" t="s">
        <v>417</v>
      </c>
      <c r="K7" s="60" t="s">
        <v>417</v>
      </c>
      <c r="L7" s="60" t="s">
        <v>417</v>
      </c>
      <c r="M7" s="60" t="s">
        <v>417</v>
      </c>
      <c r="N7" s="60" t="s">
        <v>417</v>
      </c>
      <c r="O7" s="60" t="s">
        <v>417</v>
      </c>
      <c r="P7" s="60" t="s">
        <v>417</v>
      </c>
      <c r="Q7" s="60" t="s">
        <v>417</v>
      </c>
      <c r="R7" s="60" t="s">
        <v>417</v>
      </c>
      <c r="S7" s="60" t="s">
        <v>417</v>
      </c>
      <c r="T7" s="60" t="s">
        <v>417</v>
      </c>
      <c r="U7" s="60" t="s">
        <v>417</v>
      </c>
      <c r="V7" s="60" t="s">
        <v>417</v>
      </c>
      <c r="W7" s="60" t="s">
        <v>417</v>
      </c>
      <c r="X7" s="60" t="s">
        <v>417</v>
      </c>
      <c r="Y7" s="60" t="s">
        <v>417</v>
      </c>
      <c r="Z7" s="60" t="s">
        <v>417</v>
      </c>
      <c r="AA7" s="60" t="s">
        <v>417</v>
      </c>
      <c r="AB7" s="60" t="s">
        <v>417</v>
      </c>
      <c r="AC7" s="60" t="s">
        <v>417</v>
      </c>
      <c r="AD7" s="60" t="s">
        <v>417</v>
      </c>
      <c r="AE7" s="60" t="s">
        <v>417</v>
      </c>
    </row>
    <row r="9" spans="1:31" ht="33.75" customHeight="1" x14ac:dyDescent="0.25">
      <c r="A9" s="339" t="s">
        <v>40</v>
      </c>
      <c r="B9" s="339"/>
      <c r="C9" s="339"/>
      <c r="D9" s="339"/>
      <c r="E9" s="339"/>
      <c r="F9" s="339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</row>
    <row r="10" spans="1:31" ht="46.5" customHeight="1" x14ac:dyDescent="0.25">
      <c r="A10" s="342" t="s">
        <v>70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</row>
    <row r="11" spans="1:31" ht="30" customHeight="1" x14ac:dyDescent="0.25">
      <c r="A11" s="342" t="s">
        <v>66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</row>
  </sheetData>
  <mergeCells count="20">
    <mergeCell ref="A9:AE9"/>
    <mergeCell ref="A10:AE10"/>
    <mergeCell ref="A11:AE11"/>
    <mergeCell ref="K4:M4"/>
    <mergeCell ref="N4:P4"/>
    <mergeCell ref="Q4:S4"/>
    <mergeCell ref="T4:V4"/>
    <mergeCell ref="W4:Y4"/>
    <mergeCell ref="Z4:AB4"/>
    <mergeCell ref="A1:AE1"/>
    <mergeCell ref="A3:A5"/>
    <mergeCell ref="B3:B5"/>
    <mergeCell ref="C3:C5"/>
    <mergeCell ref="D3:D5"/>
    <mergeCell ref="E3:E5"/>
    <mergeCell ref="F3:F5"/>
    <mergeCell ref="G3:G5"/>
    <mergeCell ref="H3:J4"/>
    <mergeCell ref="K3:AE3"/>
    <mergeCell ref="AC4:AE4"/>
  </mergeCells>
  <pageMargins left="0.11811023622047245" right="0.11811023622047245" top="0.35433070866141736" bottom="0.35433070866141736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D7" sqref="D7"/>
    </sheetView>
  </sheetViews>
  <sheetFormatPr defaultRowHeight="15" x14ac:dyDescent="0.25"/>
  <cols>
    <col min="1" max="1" width="17.28515625" customWidth="1"/>
    <col min="2" max="2" width="19.42578125" customWidth="1"/>
    <col min="3" max="3" width="16.5703125" customWidth="1"/>
    <col min="4" max="4" width="19.85546875" customWidth="1"/>
    <col min="5" max="5" width="18.42578125" customWidth="1"/>
    <col min="6" max="6" width="18.28515625" customWidth="1"/>
    <col min="7" max="7" width="17.85546875" customWidth="1"/>
    <col min="8" max="8" width="16" customWidth="1"/>
    <col min="9" max="9" width="13.85546875" customWidth="1"/>
    <col min="10" max="10" width="11.42578125" customWidth="1"/>
    <col min="11" max="11" width="19.28515625" customWidth="1"/>
    <col min="12" max="12" width="32.42578125" hidden="1" customWidth="1"/>
  </cols>
  <sheetData>
    <row r="1" spans="1:12" ht="90" customHeight="1" x14ac:dyDescent="0.25">
      <c r="A1" s="323" t="s">
        <v>89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2" ht="15.75" x14ac:dyDescent="0.25">
      <c r="A2" s="362" t="s">
        <v>0</v>
      </c>
      <c r="B2" s="362" t="s">
        <v>88</v>
      </c>
      <c r="C2" s="362" t="s">
        <v>57</v>
      </c>
      <c r="D2" s="362" t="s">
        <v>58</v>
      </c>
      <c r="E2" s="330" t="s">
        <v>83</v>
      </c>
      <c r="F2" s="364"/>
      <c r="G2" s="365"/>
      <c r="H2" s="365"/>
      <c r="I2" s="365"/>
      <c r="J2" s="365"/>
      <c r="K2" s="366"/>
    </row>
    <row r="3" spans="1:12" x14ac:dyDescent="0.25">
      <c r="A3" s="363"/>
      <c r="B3" s="357"/>
      <c r="C3" s="357"/>
      <c r="D3" s="357"/>
      <c r="E3" s="328" t="s">
        <v>36</v>
      </c>
      <c r="F3" s="328" t="s">
        <v>62</v>
      </c>
      <c r="G3" s="362" t="s">
        <v>18</v>
      </c>
      <c r="H3" s="362" t="s">
        <v>56</v>
      </c>
      <c r="I3" s="362" t="s">
        <v>17</v>
      </c>
      <c r="J3" s="368" t="s">
        <v>61</v>
      </c>
      <c r="K3" s="369"/>
    </row>
    <row r="4" spans="1:12" ht="287.25" customHeight="1" x14ac:dyDescent="0.25">
      <c r="A4" s="358"/>
      <c r="B4" s="358"/>
      <c r="C4" s="358"/>
      <c r="D4" s="358"/>
      <c r="E4" s="367"/>
      <c r="F4" s="367"/>
      <c r="G4" s="367"/>
      <c r="H4" s="367"/>
      <c r="I4" s="367"/>
      <c r="J4" s="18" t="s">
        <v>63</v>
      </c>
      <c r="K4" s="19" t="s">
        <v>64</v>
      </c>
    </row>
    <row r="5" spans="1:12" ht="15.7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110.25" x14ac:dyDescent="0.25">
      <c r="A6" s="370" t="s">
        <v>82</v>
      </c>
      <c r="B6" s="29">
        <v>22601.5</v>
      </c>
      <c r="C6" s="27">
        <v>690.48</v>
      </c>
      <c r="D6" s="27">
        <v>58</v>
      </c>
      <c r="E6" s="370" t="s">
        <v>81</v>
      </c>
      <c r="F6" s="12" t="s">
        <v>87</v>
      </c>
      <c r="G6" s="23" t="s">
        <v>80</v>
      </c>
      <c r="H6" s="23">
        <v>15</v>
      </c>
      <c r="I6" s="23">
        <v>40</v>
      </c>
      <c r="J6" s="25">
        <v>225</v>
      </c>
      <c r="K6" s="25">
        <f>J6*58/100</f>
        <v>130.5</v>
      </c>
      <c r="L6" s="26">
        <f>B6/J10</f>
        <v>18.985199247362409</v>
      </c>
    </row>
    <row r="7" spans="1:12" ht="110.25" x14ac:dyDescent="0.25">
      <c r="A7" s="371"/>
      <c r="B7" s="12"/>
      <c r="C7" s="12"/>
      <c r="D7" s="22"/>
      <c r="E7" s="371"/>
      <c r="F7" s="12" t="s">
        <v>86</v>
      </c>
      <c r="G7" s="23" t="s">
        <v>80</v>
      </c>
      <c r="H7" s="23">
        <v>15</v>
      </c>
      <c r="I7" s="23">
        <v>72</v>
      </c>
      <c r="J7" s="25">
        <v>375</v>
      </c>
      <c r="K7" s="25">
        <f t="shared" ref="K7:K9" si="0">J7*58/100</f>
        <v>217.5</v>
      </c>
    </row>
    <row r="8" spans="1:12" ht="112.5" customHeight="1" x14ac:dyDescent="0.25">
      <c r="A8" s="371"/>
      <c r="B8" s="12"/>
      <c r="C8" s="12"/>
      <c r="D8" s="12"/>
      <c r="E8" s="371"/>
      <c r="F8" s="12" t="s">
        <v>85</v>
      </c>
      <c r="G8" s="23" t="s">
        <v>80</v>
      </c>
      <c r="H8" s="23">
        <v>15</v>
      </c>
      <c r="I8" s="23">
        <v>24</v>
      </c>
      <c r="J8" s="23">
        <v>90</v>
      </c>
      <c r="K8" s="25">
        <f t="shared" si="0"/>
        <v>52.2</v>
      </c>
    </row>
    <row r="9" spans="1:12" ht="141.75" x14ac:dyDescent="0.25">
      <c r="A9" s="371"/>
      <c r="B9" s="12"/>
      <c r="C9" s="12"/>
      <c r="D9" s="12"/>
      <c r="E9" s="371"/>
      <c r="F9" s="24" t="s">
        <v>84</v>
      </c>
      <c r="G9" s="23" t="s">
        <v>80</v>
      </c>
      <c r="H9" s="23">
        <v>15</v>
      </c>
      <c r="I9" s="23">
        <v>272</v>
      </c>
      <c r="J9" s="23">
        <v>500.48</v>
      </c>
      <c r="K9" s="25">
        <f t="shared" si="0"/>
        <v>290.27839999999998</v>
      </c>
    </row>
    <row r="10" spans="1:12" ht="15.75" hidden="1" x14ac:dyDescent="0.25">
      <c r="A10" s="372"/>
      <c r="B10" s="12"/>
      <c r="C10" s="12"/>
      <c r="D10" s="12"/>
      <c r="E10" s="372"/>
      <c r="F10" s="24"/>
      <c r="G10" s="23"/>
      <c r="H10" s="28">
        <f>SUM(H6:H9)</f>
        <v>60</v>
      </c>
      <c r="I10" s="25"/>
      <c r="J10" s="25">
        <f>SUM(J6:J9)</f>
        <v>1190.48</v>
      </c>
      <c r="K10" s="25">
        <f>SUM(K6:K9)</f>
        <v>690.47839999999997</v>
      </c>
    </row>
    <row r="11" spans="1:12" x14ac:dyDescent="0.25">
      <c r="A11" s="339" t="s">
        <v>40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</row>
    <row r="12" spans="1:12" ht="15.75" x14ac:dyDescent="0.25">
      <c r="A12" s="373" t="s">
        <v>71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</row>
    <row r="13" spans="1:12" x14ac:dyDescent="0.25">
      <c r="A13" s="318" t="s">
        <v>19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</row>
  </sheetData>
  <mergeCells count="17">
    <mergeCell ref="A13:K13"/>
    <mergeCell ref="I3:I4"/>
    <mergeCell ref="J3:K3"/>
    <mergeCell ref="A6:A10"/>
    <mergeCell ref="E6:E10"/>
    <mergeCell ref="A11:K11"/>
    <mergeCell ref="A12:K12"/>
    <mergeCell ref="A1:K1"/>
    <mergeCell ref="A2:A4"/>
    <mergeCell ref="B2:B4"/>
    <mergeCell ref="C2:C4"/>
    <mergeCell ref="D2:D4"/>
    <mergeCell ref="E2:K2"/>
    <mergeCell ref="E3:E4"/>
    <mergeCell ref="F3:F4"/>
    <mergeCell ref="G3:G4"/>
    <mergeCell ref="H3:H4"/>
  </mergeCells>
  <pageMargins left="0.7" right="0.7" top="0.75" bottom="0.75" header="0.3" footer="0.3"/>
  <pageSetup paperSize="9" scale="46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activeCell="D8" sqref="D8"/>
    </sheetView>
  </sheetViews>
  <sheetFormatPr defaultRowHeight="15" x14ac:dyDescent="0.25"/>
  <cols>
    <col min="1" max="1" width="17.140625" customWidth="1"/>
    <col min="2" max="2" width="27.28515625" customWidth="1"/>
    <col min="3" max="3" width="19.140625" customWidth="1"/>
    <col min="4" max="4" width="16" customWidth="1"/>
    <col min="5" max="5" width="17.42578125" customWidth="1"/>
    <col min="6" max="6" width="18.28515625" customWidth="1"/>
    <col min="7" max="7" width="16.140625" customWidth="1"/>
    <col min="8" max="9" width="14.5703125" customWidth="1"/>
    <col min="10" max="10" width="13.42578125" customWidth="1"/>
    <col min="11" max="11" width="20.5703125" customWidth="1"/>
    <col min="12" max="12" width="25.28515625" hidden="1" customWidth="1"/>
  </cols>
  <sheetData>
    <row r="1" spans="1:12" ht="69" customHeight="1" x14ac:dyDescent="0.25">
      <c r="A1" s="323" t="s">
        <v>96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2" ht="15.75" x14ac:dyDescent="0.25">
      <c r="A2" s="362" t="s">
        <v>0</v>
      </c>
      <c r="B2" s="362" t="s">
        <v>95</v>
      </c>
      <c r="C2" s="362" t="s">
        <v>57</v>
      </c>
      <c r="D2" s="362" t="s">
        <v>58</v>
      </c>
      <c r="E2" s="330" t="s">
        <v>83</v>
      </c>
      <c r="F2" s="364"/>
      <c r="G2" s="365"/>
      <c r="H2" s="365"/>
      <c r="I2" s="365"/>
      <c r="J2" s="365"/>
      <c r="K2" s="366"/>
    </row>
    <row r="3" spans="1:12" x14ac:dyDescent="0.25">
      <c r="A3" s="363"/>
      <c r="B3" s="357"/>
      <c r="C3" s="357"/>
      <c r="D3" s="357"/>
      <c r="E3" s="328" t="s">
        <v>36</v>
      </c>
      <c r="F3" s="328" t="s">
        <v>62</v>
      </c>
      <c r="G3" s="362" t="s">
        <v>18</v>
      </c>
      <c r="H3" s="362" t="s">
        <v>56</v>
      </c>
      <c r="I3" s="362" t="s">
        <v>17</v>
      </c>
      <c r="J3" s="368" t="s">
        <v>61</v>
      </c>
      <c r="K3" s="369"/>
    </row>
    <row r="4" spans="1:12" ht="206.25" customHeight="1" x14ac:dyDescent="0.25">
      <c r="A4" s="358"/>
      <c r="B4" s="358"/>
      <c r="C4" s="358"/>
      <c r="D4" s="358"/>
      <c r="E4" s="367"/>
      <c r="F4" s="367"/>
      <c r="G4" s="367"/>
      <c r="H4" s="367"/>
      <c r="I4" s="367"/>
      <c r="J4" s="18" t="s">
        <v>63</v>
      </c>
      <c r="K4" s="19" t="s">
        <v>64</v>
      </c>
    </row>
    <row r="5" spans="1:12" ht="15.7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110.25" x14ac:dyDescent="0.25">
      <c r="A6" s="370" t="s">
        <v>82</v>
      </c>
      <c r="B6" s="29">
        <v>23148.400000000001</v>
      </c>
      <c r="C6" s="27">
        <v>720</v>
      </c>
      <c r="D6" s="27">
        <v>60</v>
      </c>
      <c r="E6" s="370" t="s">
        <v>81</v>
      </c>
      <c r="F6" s="12" t="s">
        <v>94</v>
      </c>
      <c r="G6" s="23" t="s">
        <v>80</v>
      </c>
      <c r="H6" s="23">
        <v>15</v>
      </c>
      <c r="I6" s="23">
        <v>24</v>
      </c>
      <c r="J6" s="25">
        <v>225</v>
      </c>
      <c r="K6" s="25">
        <f>J6*60/100</f>
        <v>135</v>
      </c>
      <c r="L6" s="26">
        <f>B6/J11</f>
        <v>19.290333333333333</v>
      </c>
    </row>
    <row r="7" spans="1:12" ht="78.75" x14ac:dyDescent="0.25">
      <c r="A7" s="371"/>
      <c r="B7" s="12"/>
      <c r="C7" s="12"/>
      <c r="D7" s="12"/>
      <c r="E7" s="371"/>
      <c r="F7" s="23" t="s">
        <v>93</v>
      </c>
      <c r="G7" s="23" t="s">
        <v>80</v>
      </c>
      <c r="H7" s="23">
        <v>12</v>
      </c>
      <c r="I7" s="23">
        <v>72</v>
      </c>
      <c r="J7" s="25">
        <v>300</v>
      </c>
      <c r="K7" s="25">
        <f t="shared" ref="K7:K10" si="0">J7*60/100</f>
        <v>180</v>
      </c>
    </row>
    <row r="8" spans="1:12" ht="110.25" x14ac:dyDescent="0.25">
      <c r="A8" s="371"/>
      <c r="B8" s="12"/>
      <c r="C8" s="12"/>
      <c r="D8" s="22"/>
      <c r="E8" s="371"/>
      <c r="F8" s="12" t="s">
        <v>92</v>
      </c>
      <c r="G8" s="23" t="s">
        <v>80</v>
      </c>
      <c r="H8" s="23">
        <v>27</v>
      </c>
      <c r="I8" s="23">
        <v>8</v>
      </c>
      <c r="J8" s="23">
        <v>135</v>
      </c>
      <c r="K8" s="25">
        <f t="shared" si="0"/>
        <v>81</v>
      </c>
    </row>
    <row r="9" spans="1:12" ht="141.75" x14ac:dyDescent="0.25">
      <c r="A9" s="371"/>
      <c r="B9" s="12"/>
      <c r="C9" s="22"/>
      <c r="D9" s="12"/>
      <c r="E9" s="371"/>
      <c r="F9" s="24" t="s">
        <v>91</v>
      </c>
      <c r="G9" s="23" t="s">
        <v>80</v>
      </c>
      <c r="H9" s="23">
        <v>6</v>
      </c>
      <c r="I9" s="23">
        <v>272</v>
      </c>
      <c r="J9" s="23">
        <v>210</v>
      </c>
      <c r="K9" s="25">
        <f t="shared" si="0"/>
        <v>126</v>
      </c>
    </row>
    <row r="10" spans="1:12" ht="110.25" x14ac:dyDescent="0.25">
      <c r="A10" s="371"/>
      <c r="B10" s="12"/>
      <c r="C10" s="12"/>
      <c r="D10" s="12"/>
      <c r="E10" s="371"/>
      <c r="F10" s="24" t="s">
        <v>90</v>
      </c>
      <c r="G10" s="23" t="s">
        <v>80</v>
      </c>
      <c r="H10" s="23">
        <v>10</v>
      </c>
      <c r="I10" s="23">
        <v>72</v>
      </c>
      <c r="J10" s="23">
        <v>330</v>
      </c>
      <c r="K10" s="25">
        <f t="shared" si="0"/>
        <v>198</v>
      </c>
    </row>
    <row r="11" spans="1:12" ht="15.75" hidden="1" x14ac:dyDescent="0.25">
      <c r="A11" s="372"/>
      <c r="B11" s="12"/>
      <c r="C11" s="12"/>
      <c r="D11" s="12"/>
      <c r="E11" s="372"/>
      <c r="F11" s="24"/>
      <c r="G11" s="23"/>
      <c r="H11" s="28">
        <f>SUM(H6:H10)</f>
        <v>70</v>
      </c>
      <c r="I11" s="25"/>
      <c r="J11" s="25">
        <f>SUM(J6:J10)</f>
        <v>1200</v>
      </c>
      <c r="K11" s="25">
        <f>SUM(K6:K10)</f>
        <v>720</v>
      </c>
    </row>
    <row r="12" spans="1:12" x14ac:dyDescent="0.25">
      <c r="A12" s="339" t="s">
        <v>40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</row>
    <row r="13" spans="1:12" ht="15.75" x14ac:dyDescent="0.25">
      <c r="A13" s="373" t="s">
        <v>71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</row>
    <row r="14" spans="1:12" x14ac:dyDescent="0.25">
      <c r="A14" s="318" t="s">
        <v>19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</row>
  </sheetData>
  <mergeCells count="17">
    <mergeCell ref="A14:K14"/>
    <mergeCell ref="I3:I4"/>
    <mergeCell ref="J3:K3"/>
    <mergeCell ref="A6:A11"/>
    <mergeCell ref="E6:E11"/>
    <mergeCell ref="A12:K12"/>
    <mergeCell ref="A13:K13"/>
    <mergeCell ref="A1:K1"/>
    <mergeCell ref="A2:A4"/>
    <mergeCell ref="B2:B4"/>
    <mergeCell ref="C2:C4"/>
    <mergeCell ref="D2:D4"/>
    <mergeCell ref="E2:K2"/>
    <mergeCell ref="E3:E4"/>
    <mergeCell ref="F3:F4"/>
    <mergeCell ref="G3:G4"/>
    <mergeCell ref="H3:H4"/>
  </mergeCells>
  <pageMargins left="0.7" right="0.7" top="0.75" bottom="0.75" header="0.3" footer="0.3"/>
  <pageSetup paperSize="9" scale="44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activeCell="G11" sqref="G11"/>
    </sheetView>
  </sheetViews>
  <sheetFormatPr defaultRowHeight="15" x14ac:dyDescent="0.25"/>
  <cols>
    <col min="1" max="1" width="17.140625" customWidth="1"/>
    <col min="2" max="2" width="27.28515625" customWidth="1"/>
    <col min="3" max="3" width="19.140625" customWidth="1"/>
    <col min="4" max="4" width="16" customWidth="1"/>
    <col min="5" max="5" width="17.42578125" customWidth="1"/>
    <col min="6" max="6" width="18.28515625" customWidth="1"/>
    <col min="7" max="7" width="16.140625" customWidth="1"/>
    <col min="8" max="9" width="14.5703125" customWidth="1"/>
    <col min="10" max="10" width="13.42578125" customWidth="1"/>
    <col min="11" max="11" width="20.5703125" customWidth="1"/>
    <col min="12" max="12" width="25.28515625" hidden="1" customWidth="1"/>
  </cols>
  <sheetData>
    <row r="1" spans="1:12" ht="69" customHeight="1" x14ac:dyDescent="0.25">
      <c r="A1" s="323" t="s">
        <v>550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2" ht="15.75" x14ac:dyDescent="0.25">
      <c r="A2" s="362" t="s">
        <v>0</v>
      </c>
      <c r="B2" s="362" t="s">
        <v>95</v>
      </c>
      <c r="C2" s="362" t="s">
        <v>57</v>
      </c>
      <c r="D2" s="362" t="s">
        <v>58</v>
      </c>
      <c r="E2" s="330" t="s">
        <v>83</v>
      </c>
      <c r="F2" s="364"/>
      <c r="G2" s="365"/>
      <c r="H2" s="365"/>
      <c r="I2" s="365"/>
      <c r="J2" s="365"/>
      <c r="K2" s="366"/>
    </row>
    <row r="3" spans="1:12" x14ac:dyDescent="0.25">
      <c r="A3" s="363"/>
      <c r="B3" s="357"/>
      <c r="C3" s="357"/>
      <c r="D3" s="357"/>
      <c r="E3" s="328" t="s">
        <v>36</v>
      </c>
      <c r="F3" s="328" t="s">
        <v>62</v>
      </c>
      <c r="G3" s="362" t="s">
        <v>18</v>
      </c>
      <c r="H3" s="362" t="s">
        <v>56</v>
      </c>
      <c r="I3" s="362" t="s">
        <v>17</v>
      </c>
      <c r="J3" s="368" t="s">
        <v>61</v>
      </c>
      <c r="K3" s="369"/>
    </row>
    <row r="4" spans="1:12" ht="206.25" customHeight="1" x14ac:dyDescent="0.25">
      <c r="A4" s="358"/>
      <c r="B4" s="358"/>
      <c r="C4" s="358"/>
      <c r="D4" s="358"/>
      <c r="E4" s="367"/>
      <c r="F4" s="367"/>
      <c r="G4" s="367"/>
      <c r="H4" s="367"/>
      <c r="I4" s="367"/>
      <c r="J4" s="61" t="s">
        <v>63</v>
      </c>
      <c r="K4" s="62" t="s">
        <v>64</v>
      </c>
    </row>
    <row r="5" spans="1:12" ht="15.7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15.75" x14ac:dyDescent="0.25">
      <c r="A6" s="370" t="s">
        <v>82</v>
      </c>
      <c r="B6" s="29">
        <v>23148.400000000001</v>
      </c>
      <c r="C6" s="27">
        <v>720</v>
      </c>
      <c r="D6" s="27">
        <v>60</v>
      </c>
      <c r="E6" s="370" t="s">
        <v>81</v>
      </c>
      <c r="F6" s="12" t="s">
        <v>417</v>
      </c>
      <c r="G6" s="12" t="s">
        <v>80</v>
      </c>
      <c r="H6" s="12" t="s">
        <v>417</v>
      </c>
      <c r="I6" s="12" t="s">
        <v>417</v>
      </c>
      <c r="J6" s="12" t="s">
        <v>417</v>
      </c>
      <c r="K6" s="12" t="s">
        <v>417</v>
      </c>
      <c r="L6" s="26" t="e">
        <f>B6/J11</f>
        <v>#DIV/0!</v>
      </c>
    </row>
    <row r="7" spans="1:12" ht="15.75" x14ac:dyDescent="0.25">
      <c r="A7" s="371"/>
      <c r="B7" s="12"/>
      <c r="C7" s="12"/>
      <c r="D7" s="12"/>
      <c r="E7" s="371"/>
      <c r="F7" s="23"/>
      <c r="G7" s="23"/>
      <c r="H7" s="23"/>
      <c r="I7" s="23"/>
      <c r="J7" s="25"/>
      <c r="K7" s="25"/>
    </row>
    <row r="8" spans="1:12" ht="15.75" x14ac:dyDescent="0.25">
      <c r="A8" s="371"/>
      <c r="B8" s="12"/>
      <c r="C8" s="12"/>
      <c r="D8" s="12"/>
      <c r="E8" s="371"/>
      <c r="F8" s="12"/>
      <c r="G8" s="23"/>
      <c r="H8" s="23"/>
      <c r="I8" s="23"/>
      <c r="J8" s="23"/>
      <c r="K8" s="25"/>
    </row>
    <row r="9" spans="1:12" ht="15.75" x14ac:dyDescent="0.25">
      <c r="A9" s="371"/>
      <c r="B9" s="12"/>
      <c r="C9" s="12"/>
      <c r="D9" s="12"/>
      <c r="E9" s="371"/>
      <c r="F9" s="24"/>
      <c r="G9" s="23"/>
      <c r="H9" s="23"/>
      <c r="I9" s="23"/>
      <c r="J9" s="23"/>
      <c r="K9" s="25"/>
    </row>
    <row r="10" spans="1:12" ht="15.75" x14ac:dyDescent="0.25">
      <c r="A10" s="371"/>
      <c r="B10" s="12"/>
      <c r="C10" s="12"/>
      <c r="D10" s="12"/>
      <c r="E10" s="371"/>
      <c r="F10" s="24"/>
      <c r="G10" s="23"/>
      <c r="H10" s="23"/>
      <c r="I10" s="23"/>
      <c r="J10" s="23"/>
      <c r="K10" s="25"/>
    </row>
    <row r="11" spans="1:12" ht="234" customHeight="1" x14ac:dyDescent="0.25">
      <c r="A11" s="372"/>
      <c r="B11" s="12"/>
      <c r="C11" s="12"/>
      <c r="D11" s="12"/>
      <c r="E11" s="372"/>
      <c r="F11" s="24"/>
      <c r="G11" s="23"/>
      <c r="H11" s="28"/>
      <c r="I11" s="25"/>
      <c r="J11" s="25"/>
      <c r="K11" s="25"/>
    </row>
    <row r="12" spans="1:12" x14ac:dyDescent="0.25">
      <c r="A12" s="339" t="s">
        <v>40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</row>
    <row r="13" spans="1:12" ht="15.75" x14ac:dyDescent="0.25">
      <c r="A13" s="373" t="s">
        <v>71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</row>
    <row r="14" spans="1:12" x14ac:dyDescent="0.25">
      <c r="A14" s="318" t="s">
        <v>19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</row>
  </sheetData>
  <mergeCells count="17">
    <mergeCell ref="A14:K14"/>
    <mergeCell ref="I3:I4"/>
    <mergeCell ref="J3:K3"/>
    <mergeCell ref="A6:A11"/>
    <mergeCell ref="E6:E11"/>
    <mergeCell ref="A12:K12"/>
    <mergeCell ref="A13:K13"/>
    <mergeCell ref="A1:K1"/>
    <mergeCell ref="A2:A4"/>
    <mergeCell ref="B2:B4"/>
    <mergeCell ref="C2:C4"/>
    <mergeCell ref="D2:D4"/>
    <mergeCell ref="E2:K2"/>
    <mergeCell ref="E3:E4"/>
    <mergeCell ref="F3:F4"/>
    <mergeCell ref="G3:G4"/>
    <mergeCell ref="H3:H4"/>
  </mergeCells>
  <pageMargins left="0.7" right="0.7" top="0.75" bottom="0.75" header="0.3" footer="0.3"/>
  <pageSetup paperSize="9" scale="44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Медицинское оборудование 2021</vt:lpstr>
      <vt:lpstr>Медицинское оборудование 2022</vt:lpstr>
      <vt:lpstr>Медицинское оборудование 2023</vt:lpstr>
      <vt:lpstr>Реаб оборудование+оргтех 2021</vt:lpstr>
      <vt:lpstr>Реаб оборуд+оргтех 2022</vt:lpstr>
      <vt:lpstr>Реаб оборуд+оргтех 2023</vt:lpstr>
      <vt:lpstr>Обучение 2021 </vt:lpstr>
      <vt:lpstr>Обучение 2022</vt:lpstr>
      <vt:lpstr>Обучение 2023</vt:lpstr>
      <vt:lpstr>Информатизация</vt:lpstr>
      <vt:lpstr>Таблица деньги все, 2021</vt:lpstr>
      <vt:lpstr>Таблица деньги все, 2022</vt:lpstr>
      <vt:lpstr>Таблица деньги все, 2023</vt:lpstr>
      <vt:lpstr>'Реаб оборудование+оргтех 2021'!Заголовки_для_печати</vt:lpstr>
      <vt:lpstr>Информатизация!Область_печати</vt:lpstr>
      <vt:lpstr>'Медицинское оборудование 2021'!Область_печати</vt:lpstr>
      <vt:lpstr>'Медицинское оборудование 2022'!Область_печати</vt:lpstr>
      <vt:lpstr>'Медицинское оборудование 2023'!Область_печати</vt:lpstr>
      <vt:lpstr>'Обучение 2021 '!Область_печати</vt:lpstr>
      <vt:lpstr>'Обучение 2022'!Область_печати</vt:lpstr>
      <vt:lpstr>'Обучение 2023'!Область_печати</vt:lpstr>
      <vt:lpstr>'Реаб оборудование+оргтех 2021'!Область_печати</vt:lpstr>
      <vt:lpstr>'Таблица деньги все, 2021'!Область_печати</vt:lpstr>
      <vt:lpstr>'Таблица деньги все, 2022'!Область_печати</vt:lpstr>
      <vt:lpstr>'Таблица деньги все,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2020-04-22T14:19:19Z</dcterms:modified>
</cp:coreProperties>
</file>